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ps-fs-05\docs_compartidos$\Dirección de Supervisión y Fiscalización de Obra\Control de Obras\1-A\CUBICACIONES\zona6\Hato Mayor\2022\049-2022\"/>
    </mc:Choice>
  </mc:AlternateContent>
  <xr:revisionPtr revIDLastSave="0" documentId="13_ncr:1_{F14B3A8B-EAE1-483F-B8D9-81AFDBA195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" sheetId="5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#N/A</definedName>
    <definedName name="\b">#REF!</definedName>
    <definedName name="\c">#N/A</definedName>
    <definedName name="\d">#N/A</definedName>
    <definedName name="\f">#REF!</definedName>
    <definedName name="\i">#REF!</definedName>
    <definedName name="\m">#REF!</definedName>
    <definedName name="\o">[1]CUB02!$U$12:$U$1287</definedName>
    <definedName name="\p">[1]CUB02!$U$1:$U$9</definedName>
    <definedName name="\q">[1]CUB02!$W$1:$W$9</definedName>
    <definedName name="\w">[1]CUB02!$W$12:$W$1287</definedName>
    <definedName name="\z">[1]CUB02!$S$7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F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F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F">#REF!</definedName>
    <definedName name="____SUB1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F">#REF!</definedName>
    <definedName name="___pu1">#REF!</definedName>
    <definedName name="___PU3">#REF!</definedName>
    <definedName name="___PU6">#REF!</definedName>
    <definedName name="___TUB24">#N/A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[2]A!#REF!</definedName>
    <definedName name="__123Graph_B" hidden="1">[2]A!#REF!</definedName>
    <definedName name="__123Graph_C" hidden="1">[2]A!#REF!</definedName>
    <definedName name="__123Graph_D" hidden="1">[2]A!#REF!</definedName>
    <definedName name="__123Graph_E" hidden="1">[2]A!#REF!</definedName>
    <definedName name="__123Graph_F" hidden="1">[2]A!#REF!</definedName>
    <definedName name="__F">#REF!</definedName>
    <definedName name="__pu1">#REF!</definedName>
    <definedName name="__PU3">#REF!</definedName>
    <definedName name="__PU6">#REF!</definedName>
    <definedName name="__REALIZADO">[1]CUB02!$W$1:$W$9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SUB1">#REF!</definedName>
    <definedName name="__TUB24">#N/A</definedName>
    <definedName name="__ZC1">#REF!</definedName>
    <definedName name="__ZC1_8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d">NA()</definedName>
    <definedName name="_f">#REF!</definedName>
    <definedName name="_f_6">#REF!</definedName>
    <definedName name="_Fill" hidden="1">#REF!</definedName>
    <definedName name="_i">#REF!</definedName>
    <definedName name="_i_6">#REF!</definedName>
    <definedName name="_Key1" hidden="1">#REF!</definedName>
    <definedName name="_Key2" hidden="1">#REF!</definedName>
    <definedName name="_m">#REF!</definedName>
    <definedName name="_m_6">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OP1PI">[3]MOJornal!$D$48</definedName>
    <definedName name="_OP2PI">[3]MOJornal!$D$58</definedName>
    <definedName name="_OP3AL">[3]MOJornal!$D$61</definedName>
    <definedName name="_Order1" hidden="1">255</definedName>
    <definedName name="_Order2" hidden="1">255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pu1">#REF!</definedName>
    <definedName name="_PU3">#REF!</definedName>
    <definedName name="_PU6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Sort" hidden="1">#REF!</definedName>
    <definedName name="_SUB1">#REF!</definedName>
    <definedName name="_TUB24">#N/A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'[4]Trabajos Generales'!$F$4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 hidden="1">#REF!</definedName>
    <definedName name="aaa" hidden="1">#REF!</definedName>
    <definedName name="aaaa" hidden="1">#REF!</definedName>
    <definedName name="aaaaa" hidden="1">#REF!</definedName>
    <definedName name="aaaaaaaaa" hidden="1">#REF!</definedName>
    <definedName name="aaaaaaaaaaaa" hidden="1">#REF!</definedName>
    <definedName name="aaaaaaaaaaaaaaaaaa" hidden="1">#REF!</definedName>
    <definedName name="aaaaaaaaaaaaaaaaaaaaaaaaaa" hidden="1">#REF!</definedName>
    <definedName name="aaaaaaaaaaaaaaaaaaaaaaaaaaaaaaaaaaaaaa" hidden="1">#REF!</definedName>
    <definedName name="AC38G40">'[5]LISTADO INSUMOS DEL 2000'!$I$29</definedName>
    <definedName name="Acareo_de_Ma">[6]Materiales!$E$2</definedName>
    <definedName name="acarreo">'[7]Listado Equipos a utilizar'!#REF!</definedName>
    <definedName name="Acarreo_de_materiales">[8]Materiales!$D$3</definedName>
    <definedName name="aceras">[9]ANALISIS!$H$725</definedName>
    <definedName name="acero">#N/A</definedName>
    <definedName name="acero_6">#REF!</definedName>
    <definedName name="acero_8">#REF!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1">#REF!</definedName>
    <definedName name="acero60">#REF!</definedName>
    <definedName name="acero60_8">#REF!</definedName>
    <definedName name="acerog40">[10]MATERIALES!$G$7</definedName>
    <definedName name="aceroi">#REF!</definedName>
    <definedName name="aceroii">#REF!</definedName>
    <definedName name="aceromalla">#REF!</definedName>
    <definedName name="ACUEDUCTO">[11]INS!#REF!</definedName>
    <definedName name="ACUEDUCTO_8">#REF!</definedName>
    <definedName name="ADA">'[12]CUB-10181-3(Rescision)'!#REF!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HERENCIA">#N/A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dm">'[13]Resumen Precio Equipos'!$C$28</definedName>
    <definedName name="ADMINISTRATIVOS">#REF!</definedName>
    <definedName name="Agregado">#REF!</definedName>
    <definedName name="agricola">'[7]Listado Equipos a utilizar'!#REF!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guarras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No.18">#REF!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[10]MATERIALES!$G$10</definedName>
    <definedName name="alambre18_8">#REF!</definedName>
    <definedName name="ALBANIL">#REF!</definedName>
    <definedName name="ALBANIL2">'[14]M.O.'!$C$12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#REF!</definedName>
    <definedName name="ana_6">#REF!</definedName>
    <definedName name="analiis">'[14]M.O.'!#REF!</definedName>
    <definedName name="analisis">#REF!,#REF!,#REF!</definedName>
    <definedName name="analisis2">#REF!</definedName>
    <definedName name="analisisI">#REF!</definedName>
    <definedName name="ANALISSSSS">#REF!</definedName>
    <definedName name="ANALISSSSS_6">#REF!</definedName>
    <definedName name="Anclaje_de_Pilotes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>#REF!</definedName>
    <definedName name="ANGULAR_8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[1]CUB02!$S$14:$AN$1366</definedName>
    <definedName name="_xlnm.Print_Area" localSheetId="0">PRESUPUESTO!$A$1:$F$290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bca">#REF!</definedName>
    <definedName name="arenafina">[10]MATERIALES!$G$11</definedName>
    <definedName name="arenaitabo">[10]MATERIALES!$G$12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lavada">[10]MATERIALES!$G$13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ranque">'[7]Listado Equipos a utilizar'!#REF!</definedName>
    <definedName name="as">'[15]M.O.'!#REF!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YCARP">[11]INS!#REF!</definedName>
    <definedName name="AYCARP_6">#REF!</definedName>
    <definedName name="AYCARP_8">#REF!</definedName>
    <definedName name="ayoperador">#REF!</definedName>
    <definedName name="AYPI">[3]MOJornal!$D$27</definedName>
    <definedName name="Ayudante">[16]MO!$C$22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ayudcadenero">[10]OBRAMANO!$F$67</definedName>
    <definedName name="b">'[4]Trabajos Generales'!$C$8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nci">#REF!</definedName>
    <definedName name="bancii">#REF!</definedName>
    <definedName name="banciii">#REF!</definedName>
    <definedName name="banciiii">#REF!</definedName>
    <definedName name="banli">#REF!</definedName>
    <definedName name="banlii">#REF!</definedName>
    <definedName name="banliii">#REF!</definedName>
    <definedName name="banliiii">#REF!</definedName>
    <definedName name="BARANDILLA">#REF!</definedName>
    <definedName name="bas3e">#REF!</definedName>
    <definedName name="bas3e_6">#REF!</definedName>
    <definedName name="BASE">#N/A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B">#REF!</definedName>
    <definedName name="BENEFICIOS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>#REF!</definedName>
    <definedName name="bloque8_6">#REF!</definedName>
    <definedName name="bloque8_8">#REF!</definedName>
    <definedName name="bloques4">[10]MATERIALES!#REF!</definedName>
    <definedName name="bloques6">[10]MATERIALES!#REF!</definedName>
    <definedName name="bloques8">[10]MATERIALES!#REF!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[17]INSU!$B$42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'[14]M.O.'!$C$9</definedName>
    <definedName name="BRIGADATOPOGRAFICA_6">#REF!</definedName>
    <definedName name="brochas">#REF!</definedName>
    <definedName name="BVNBVNBV">'[18]M.O.'!#REF!</definedName>
    <definedName name="BVNBVNBV_6">#REF!</definedName>
    <definedName name="C._ADICIONAL">#N/A</definedName>
    <definedName name="C._ADICIONAL_6">NA()</definedName>
    <definedName name="caballeteasbecto">[19]precios!#REF!</definedName>
    <definedName name="caballeteasbecto_8">#REF!</definedName>
    <definedName name="caballeteasbeto">[19]precios!#REF!</definedName>
    <definedName name="caballeteasbeto_8">#REF!</definedName>
    <definedName name="Cable_de_Postensado">#REF!</definedName>
    <definedName name="cadeneros">'[13]O.M. y Salarios'!#REF!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mioncama">'[7]Listado Equipos a utilizar'!#REF!</definedName>
    <definedName name="camioneta">'[7]Listado Equipos a utilizar'!#REF!</definedName>
    <definedName name="CAMIONVOLTEO">[10]EQUIPOS!$I$19</definedName>
    <definedName name="CAMPAMENTO">#REF!</definedName>
    <definedName name="canali">#REF!</definedName>
    <definedName name="canalii">#REF!</definedName>
    <definedName name="canaliii">#REF!</definedName>
    <definedName name="canaliiii">#REF!</definedName>
    <definedName name="Cant">#REF!</definedName>
    <definedName name="CANT1">#REF!</definedName>
    <definedName name="CANT3">#REF!</definedName>
    <definedName name="CANT6">#REF!</definedName>
    <definedName name="canta">#REF!</definedName>
    <definedName name="CANTIDADPRESUPUESTO">#REF!</definedName>
    <definedName name="cantp">#REF!</definedName>
    <definedName name="cantpre">#REF!</definedName>
    <definedName name="cantt">#REF!</definedName>
    <definedName name="Capatazequipo">[10]OBRAMANO!$F$81</definedName>
    <definedName name="CARACOL">'[14]M.O.'!#REF!</definedName>
    <definedName name="CARANTEPECHO">'[14]M.O.'!#REF!</definedName>
    <definedName name="CARANTEPECHO_6">#REF!</definedName>
    <definedName name="CARANTEPECHO_8">#REF!</definedName>
    <definedName name="CARCOL30">'[14]M.O.'!#REF!</definedName>
    <definedName name="CARCOL30_6">#REF!</definedName>
    <definedName name="CARCOL30_8">#REF!</definedName>
    <definedName name="CARCOL50">'[14]M.O.'!#REF!</definedName>
    <definedName name="CARCOL50_6">#REF!</definedName>
    <definedName name="CARCOL50_8">#REF!</definedName>
    <definedName name="CARCOL51">'[14]M.O.'!#REF!</definedName>
    <definedName name="CARCOLAMARRE">'[14]M.O.'!#REF!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gador">'[7]Listado Equipos a utilizar'!#REF!</definedName>
    <definedName name="CARGADORB">[20]EQUIPOS!$D$13</definedName>
    <definedName name="CARLOSAPLA">'[14]M.O.'!#REF!</definedName>
    <definedName name="CARLOSAPLA_6">#REF!</definedName>
    <definedName name="CARLOSAPLA_8">#REF!</definedName>
    <definedName name="CARLOSAVARIASAGUAS">'[14]M.O.'!#REF!</definedName>
    <definedName name="CARLOSAVARIASAGUAS_6">#REF!</definedName>
    <definedName name="CARLOSAVARIASAGUAS_8">#REF!</definedName>
    <definedName name="CARMURO">'[14]M.O.'!#REF!</definedName>
    <definedName name="CARMURO_6">#REF!</definedName>
    <definedName name="CARMURO_8">#REF!</definedName>
    <definedName name="CARP1">[11]INS!#REF!</definedName>
    <definedName name="CARP1_6">#REF!</definedName>
    <definedName name="CARP1_8">#REF!</definedName>
    <definedName name="CARP2">[11]INS!#REF!</definedName>
    <definedName name="CARP2_6">#REF!</definedName>
    <definedName name="CARP2_8">#REF!</definedName>
    <definedName name="CARPDINTEL">'[14]M.O.'!#REF!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intero_1ra">[16]MO!$C$21</definedName>
    <definedName name="Carpintero_2da">[16]MO!$C$20</definedName>
    <definedName name="CARPVIGA2040">'[14]M.O.'!#REF!</definedName>
    <definedName name="CARPVIGA2040_6">#REF!</definedName>
    <definedName name="CARPVIGA2040_8">#REF!</definedName>
    <definedName name="CARPVIGA3050">'[14]M.O.'!#REF!</definedName>
    <definedName name="CARPVIGA3050_6">#REF!</definedName>
    <definedName name="CARPVIGA3050_8">#REF!</definedName>
    <definedName name="CARPVIGA3060">'[14]M.O.'!#REF!</definedName>
    <definedName name="CARPVIGA3060_6">#REF!</definedName>
    <definedName name="CARPVIGA3060_8">#REF!</definedName>
    <definedName name="CARPVIGA4080">'[14]M.O.'!#REF!</definedName>
    <definedName name="CARPVIGA4080_6">#REF!</definedName>
    <definedName name="CARPVIGA4080_8">#REF!</definedName>
    <definedName name="CARRAMPA">'[14]M.O.'!#REF!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'[14]M.O.'!#REF!</definedName>
    <definedName name="CASABE_8">#REF!</definedName>
    <definedName name="CASBESTO">'[14]M.O.'!#REF!</definedName>
    <definedName name="CASBESTO_6">#REF!</definedName>
    <definedName name="CASBESTO_8">#REF!</definedName>
    <definedName name="Casting_Bed">#REF!</definedName>
    <definedName name="CAT214BFT">[10]EQUIPOS!$I$15</definedName>
    <definedName name="Cat950B">[10]EQUIPOS!$I$14</definedName>
    <definedName name="CBLOCK10">[11]INS!#REF!</definedName>
    <definedName name="CBLOCK10_6">#REF!</definedName>
    <definedName name="CBLOCK10_8">#REF!</definedName>
    <definedName name="cell">'[21]LISTADO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mentoblanco">[10]MATERIALES!#REF!</definedName>
    <definedName name="cementogris">[10]MATERIALES!$G$17</definedName>
    <definedName name="CEN">#REF!</definedName>
    <definedName name="ceramcr33">[10]MATERIALES!#REF!</definedName>
    <definedName name="ceramcriolla">[10]MATERIALES!#REF!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eramicaitalia">[10]MATERIALES!#REF!</definedName>
    <definedName name="ceramicaitaliapared">[10]MATERIALES!#REF!</definedName>
    <definedName name="ceramicaitalipared">[10]MATERIALES!#REF!</definedName>
    <definedName name="cfrontal">'[13]Resumen Precio Equipos'!$I$16</definedName>
    <definedName name="chazo">[10]OBRAMANO!#REF!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hilena">#REF!</definedName>
    <definedName name="Chofercisterna">[10]OBRAMANO!$F$79</definedName>
    <definedName name="cisterna">'[7]Listado Equipos a utilizar'!$I$11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s">#REF!</definedName>
    <definedName name="clavos_6">#REF!</definedName>
    <definedName name="clavos_8">#REF!</definedName>
    <definedName name="CLAVOZINC">[22]INS!$D$767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lorante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resores">[10]EQUIPOS!$I$28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ntrol">#REF!</definedName>
    <definedName name="COPIA">[11]INS!#REF!</definedName>
    <definedName name="COPIA_8">#REF!</definedName>
    <definedName name="cprestamo">[20]EQUIPOS!$D$27</definedName>
    <definedName name="CRONOGRAMA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[23]ADDENDA!#REF!</definedName>
    <definedName name="cuadro_6">#REF!</definedName>
    <definedName name="cuadro_8">#REF!</definedName>
    <definedName name="Cuadro_Resumen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o_para_vaciado_de_Hormigón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vi">#REF!</definedName>
    <definedName name="cvii">#REF!</definedName>
    <definedName name="cviii">#REF!</definedName>
    <definedName name="cviiii">#REF!</definedName>
    <definedName name="CZINC">'[14]M.O.'!#REF!</definedName>
    <definedName name="CZINC_6">#REF!</definedName>
    <definedName name="CZINC_8">#REF!</definedName>
    <definedName name="d">'[4]Trabajos Generales'!$D$9</definedName>
    <definedName name="D7H">[10]EQUIPOS!$I$9</definedName>
    <definedName name="D8K">[10]EQUIPOS!$I$8</definedName>
    <definedName name="d8r">'[7]Listado Equipos a utilizar'!#REF!</definedName>
    <definedName name="D8T">'[13]Resumen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rop">'[15]M.O.'!#REF!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#REF!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esi">#REF!</definedName>
    <definedName name="desii">#REF!</definedName>
    <definedName name="desiii">#REF!</definedName>
    <definedName name="desiiii">#REF!</definedName>
    <definedName name="desvi">#REF!</definedName>
    <definedName name="desvii">#REF!</definedName>
    <definedName name="desviii">#REF!</definedName>
    <definedName name="desviiii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OS">#REF!</definedName>
    <definedName name="DISTRIBUCION_DE_AREAS_POR_NIVEL">#REF!</definedName>
    <definedName name="DISTRIBUCION_DE_AREAS_POR_NIVEL_8">#REF!</definedName>
    <definedName name="distribuidor">'[7]Listado Equipos a utilizar'!$I$12</definedName>
    <definedName name="donatelo">[24]INS!#REF!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'[13]Resumen Precio Equipos'!$C$27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dulce">#REF!</definedName>
    <definedName name="DYNACA25">[10]EQUIPOS!$I$13</definedName>
    <definedName name="e">#REF!</definedName>
    <definedName name="e214bft">'[7]Listado Equipos a utilizar'!#REF!</definedName>
    <definedName name="e320b">'[7]Listado Equipos a utilizar'!#REF!</definedName>
    <definedName name="ee" hidden="1">#REF!</definedName>
    <definedName name="eee" hidden="1">#REF!</definedName>
    <definedName name="eeeee" hidden="1">#REF!</definedName>
    <definedName name="Elaboración_de_Carpeta_Hormigón_Asfáltico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LVIRA">#REF!</definedName>
    <definedName name="Empalme_de_Pilotes">#REF!</definedName>
    <definedName name="Encache">[10]OBRAMANO!$F$43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qacero">'[7]Listado Equipos a utilizar'!#REF!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ari">#REF!</definedName>
    <definedName name="escarii">#REF!</definedName>
    <definedName name="escariii">#REF!</definedName>
    <definedName name="escariiii">#REF!</definedName>
    <definedName name="ESCOBILLON">#REF!</definedName>
    <definedName name="ESCOBILLON_10">#REF!</definedName>
    <definedName name="ESCOBILLON_11">#REF!</definedName>
    <definedName name="ESCOBILLON_6">#REF!</definedName>
    <definedName name="ESCOBILLON_7">#REF!</definedName>
    <definedName name="ESCOBILLON_8">#REF!</definedName>
    <definedName name="ESCOBILLON_9">#REF!</definedName>
    <definedName name="escobillones">'[7]Listado Equipos a utilizar'!#REF!</definedName>
    <definedName name="Eslingas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TAPA3">#REF!</definedName>
    <definedName name="ex320b">'[7]Listado Equipos a utilizar'!#REF!</definedName>
    <definedName name="EXC_NO_CLASIF">#REF!</definedName>
    <definedName name="EXcapa">+MID(#REF!,FIND("(",#REF!)+1,FIND("M2",#REF!)-FIND("(",#REF!)-1)</definedName>
    <definedName name="excavadora">'[7]Listado Equipos a utilizar'!#REF!</definedName>
    <definedName name="excavadora235">[10]EQUIPOS!$I$16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esi">#REF!</definedName>
    <definedName name="exesii">#REF!</definedName>
    <definedName name="exesiii">#REF!</definedName>
    <definedName name="exesiiii">#REF!</definedName>
    <definedName name="expl">[23]ADDENDA!#REF!</definedName>
    <definedName name="expl_6">#REF!</definedName>
    <definedName name="expl_8">#REF!</definedName>
    <definedName name="Extracción_IM">[1]CUB02!$S$14:$AN$1366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1183.">#REF!</definedName>
    <definedName name="f1960.">#REF!</definedName>
    <definedName name="F283.05">#REF!</definedName>
    <definedName name="FACT">#REF!</definedName>
    <definedName name="FECHA">#REF!</definedName>
    <definedName name="FF" hidden="1">#REF!</definedName>
    <definedName name="FIOR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g" hidden="1">#REF!</definedName>
    <definedName name="g682.01">'[25]ANALISIS PUENTE '!#REF!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#REF!</definedName>
    <definedName name="GASOLINA_6">#REF!</definedName>
    <definedName name="GASTOSGENERALES">#REF!</definedName>
    <definedName name="GASTOSGENERALESA">#REF!</definedName>
    <definedName name="gavi">#REF!</definedName>
    <definedName name="gavii">#REF!</definedName>
    <definedName name="gaviii">#REF!</definedName>
    <definedName name="gaviiii">#REF!</definedName>
    <definedName name="Gaviones">[10]MATERIALES!$G$32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FGFF" hidden="1">#REF!</definedName>
    <definedName name="GFSG" hidden="1">#REF!</definedName>
    <definedName name="GRADER12G">[10]EQUIPOS!$I$11</definedName>
    <definedName name="graderm">'[7]Listado Equipos a utilizar'!#REF!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rúa_Manitowoc_2900">#REF!</definedName>
    <definedName name="GT">#REF!</definedName>
    <definedName name="H">'[26]M.O.'!#REF!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ai">#REF!</definedName>
    <definedName name="haii">#REF!</definedName>
    <definedName name="haiii">#REF!</definedName>
    <definedName name="haiiii">#REF!</definedName>
    <definedName name="HAPISO38A20AD124ESP15">'[27]Ana. Registro Especial'!$M$5036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INCA">#REF!</definedName>
    <definedName name="Hinca_de_Pilotes">#REF!</definedName>
    <definedName name="HINCADEPILOTES">#REF!</definedName>
    <definedName name="HORACIO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'[22]HORM. Y MORTEROS.'!$H$212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hormigon240">#REF!</definedName>
    <definedName name="Hormigon240i">[10]MATERIALES!#REF!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LOSADEAPROCHE">#REF!</definedName>
    <definedName name="HORMIGONARMADOLOSADETABLERO">#REF!</definedName>
    <definedName name="HORMIGONARMADOVIGUETAS">#REF!</definedName>
    <definedName name="hormigonproteccionpilas">#REF!</definedName>
    <definedName name="HORMIGONSIMPLE">#REF!</definedName>
    <definedName name="HORMIGONVIGASPOSTENSADAS">#REF!</definedName>
    <definedName name="i" hidden="1">#REF!</definedName>
    <definedName name="ilma">'[14]M.O.'!#REF!</definedName>
    <definedName name="impresion_2">[28]Directos!#REF!</definedName>
    <definedName name="IMPRIMACION">#N/A</definedName>
    <definedName name="Imprimir_área_IM">#REF!</definedName>
    <definedName name="Imprimir_área_IM_6">#REF!</definedName>
    <definedName name="ingeniera">'[15]M.O.'!$C$10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GENIERIA">#N/A</definedName>
    <definedName name="ingi">#REF!</definedName>
    <definedName name="ingii">#REF!</definedName>
    <definedName name="ingiii">#REF!</definedName>
    <definedName name="ingiiii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itabo">#REF!</definedName>
    <definedName name="Izado_de_Tabletas">#REF!</definedName>
    <definedName name="IZAJE">#REF!</definedName>
    <definedName name="Izaje_de_Vigas_Postensadas">#REF!</definedName>
    <definedName name="J">'[12]CUB-10181-3(Rescision)'!#REF!</definedName>
    <definedName name="jminimo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 hidden="1">#REF!</definedName>
    <definedName name="kerosene">#REF!</definedName>
    <definedName name="Kilometro">[10]EQUIPOS!$I$25</definedName>
    <definedName name="kkk" hidden="1">#REF!</definedName>
    <definedName name="kkkkkk" hidden="1">#REF!</definedName>
    <definedName name="kkkkkkkk" hidden="1">#REF!</definedName>
    <definedName name="kkkkkkkkkkkk" hidden="1">#REF!</definedName>
    <definedName name="kkkkkkkkkkkkkkkk" hidden="1">#REF!</definedName>
    <definedName name="komatsu">'[7]Listado Equipos a utilizar'!#REF!</definedName>
    <definedName name="l" hidden="1">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[17]INSU!$B$41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_y_vaciado">#REF!</definedName>
    <definedName name="ligadohormigon">[10]OBRAMANO!#REF!</definedName>
    <definedName name="ligadora">'[7]Listado Equipos a utilizar'!#REF!</definedName>
    <definedName name="Ligadora_de_1_funda">#REF!</definedName>
    <definedName name="Ligadora_de_2_funda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mpi">#REF!</definedName>
    <definedName name="limpii">#REF!</definedName>
    <definedName name="limpiii">#REF!</definedName>
    <definedName name="limpiiii">#REF!</definedName>
    <definedName name="LINEA_DE_CONDUC">#N/A</definedName>
    <definedName name="LINEA_DE_CONDUC_6">NA()</definedName>
    <definedName name="ll" hidden="1">#REF!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eacero">#REF!</definedName>
    <definedName name="llaveacondicionamientohinca">#REF!</definedName>
    <definedName name="llaveagregado">#REF!</definedName>
    <definedName name="llaveagua">#REF!</definedName>
    <definedName name="llavealambre">#REF!</definedName>
    <definedName name="llaveanclajedepilotes">#REF!</definedName>
    <definedName name="llavecablepostensado">#REF!</definedName>
    <definedName name="llavecastingbed">#REF!</definedName>
    <definedName name="llavecemento">#REF!</definedName>
    <definedName name="llaveclavos">#REF!</definedName>
    <definedName name="llavecuradoyaditivo">#REF!</definedName>
    <definedName name="llaveempalmepilotes">#REF!</definedName>
    <definedName name="llavehincapilotes">#REF!</definedName>
    <definedName name="llaveizadotabletas">#REF!</definedName>
    <definedName name="llaveizajevigaspostensadas">#REF!</definedName>
    <definedName name="llaveligadoyvaciado">#REF!</definedName>
    <definedName name="llavemadera">#REF!</definedName>
    <definedName name="llavemanejocemento">#REF!</definedName>
    <definedName name="llavemanejopilotes">#REF!</definedName>
    <definedName name="llavemoacero">#REF!</definedName>
    <definedName name="llavemomadera">#REF!</definedName>
    <definedName name="LLAVES">#REF!</definedName>
    <definedName name="llavetratamientomoldes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lubricantes">[29]Materiales!$K$15</definedName>
    <definedName name="M.O._Colocación_Cables_Postensados">#REF!</definedName>
    <definedName name="M.O._Colocación_Tabletas_Prefabricados">#REF!</definedName>
    <definedName name="M.O._Confección_Moldes">#REF!</definedName>
    <definedName name="M.O._Vigas_Postensadas__Incl._Cast.">#REF!</definedName>
    <definedName name="MA">'[14]M.O.'!$C$10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[10]EQUIPOS!$I$21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">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[11]INS!#REF!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mi">#REF!</definedName>
    <definedName name="mamii">#REF!</definedName>
    <definedName name="mamiii">#REF!</definedName>
    <definedName name="mamiiii">#REF!</definedName>
    <definedName name="Mano_de_Obra_Acero">#REF!</definedName>
    <definedName name="Mano_de_Obra_Madera">#REF!</definedName>
    <definedName name="MAno_do_OEStructura">464.95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#N/A</definedName>
    <definedName name="MAPI">[3]MOJornal!$D$38</definedName>
    <definedName name="maquito">'[7]Listado Equipos a utilizar'!#REF!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rtillo">#REF!</definedName>
    <definedName name="Mascarilla">20*15*3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BR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gf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carpinteria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>[11]INS!#REF!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ADA">[30]Insumos!#REF!</definedName>
    <definedName name="NADA_6">#REF!</definedName>
    <definedName name="NADA_8">#REF!</definedName>
    <definedName name="NCLASI">#REF!</definedName>
    <definedName name="NCLASII">#REF!</definedName>
    <definedName name="NCLASIII">#REF!</definedName>
    <definedName name="NCLASIIII">#REF!</definedName>
    <definedName name="NINGUNA">[30]Insumos!#REF!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issan">'[7]Listado Equipos a utilizar'!#REF!</definedName>
    <definedName name="NUEVA">#REF!</definedName>
    <definedName name="num_linhas">#REF!</definedName>
    <definedName name="o0">#REF!</definedName>
    <definedName name="obi">#REF!</definedName>
    <definedName name="obii">#REF!</definedName>
    <definedName name="obiii">#REF!</definedName>
    <definedName name="obiiii">#REF!</definedName>
    <definedName name="Obrero_Dia">[16]MO!$C$11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'[13]O.M. y Salarios'!#REF!</definedName>
    <definedName name="opala">[29]Salarios!$D$16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dorgrader">[10]OBRAMANO!$F$74</definedName>
    <definedName name="operadorpala">[10]OBRAMANO!$F$72</definedName>
    <definedName name="operadorretro">[10]OBRAMANO!$F$77</definedName>
    <definedName name="operadorrodillo">[10]OBRAMANO!$F$75</definedName>
    <definedName name="operadortractor">[10]OBRAMANO!$F$76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[22]SALARIOS!$C$10</definedName>
    <definedName name="otractor">[29]Salarios!$D$14</definedName>
    <definedName name="Otras" hidden="1">[2]A!#REF!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[31]peso!#REF!</definedName>
    <definedName name="P.U.">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'[13]O.M. y Salarios'!$G$39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[17]MO!$B$11</definedName>
    <definedName name="PEONCARP">[11]INS!#REF!</definedName>
    <definedName name="PEONCARP_6">#REF!</definedName>
    <definedName name="PEONCARP_8">#REF!</definedName>
    <definedName name="Peones">#REF!</definedName>
    <definedName name="PERFIL_CUADRADO_34">[17]INSU!$B$91</definedName>
    <definedName name="Pernos">#REF!</definedName>
    <definedName name="Pernos_6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lote">#REF!</definedName>
    <definedName name="pilotes">#REF!</definedName>
    <definedName name="PINO">[22]INS!$D$770</definedName>
    <definedName name="pinobruto">[10]MATERIALES!$G$33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Epóxica_Popular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nturas">#REF!</definedName>
    <definedName name="PISO_GRANITO_FONDO_BCO">[17]INSU!$B$103</definedName>
    <definedName name="Plancha_de_Plywood_4_x8_x3_4">#REF!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nta_Eléctrica_para_tesado">#REF!</definedName>
    <definedName name="PLASTICO">[17]INSU!$B$90</definedName>
    <definedName name="PLIGADORA2">[11]INS!$D$563</definedName>
    <definedName name="PLIGADORA2_6">#REF!</definedName>
    <definedName name="PLOMERO">[11]INS!#REF!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[11]INS!#REF!</definedName>
    <definedName name="PLOMEROAYUDANTE_6">#REF!</definedName>
    <definedName name="PLOMEROAYUDANTE_8">#REF!</definedName>
    <definedName name="PLOMEROOFICIAL">[11]INS!#REF!</definedName>
    <definedName name="PLOMEROOFICIAL_6">#REF!</definedName>
    <definedName name="PLOMEROOFICIAL_8">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>[19]precios!#REF!</definedName>
    <definedName name="pmadera2162_8">#REF!</definedName>
    <definedName name="po">[32]PRESUPUESTO!$O$9:$O$236</definedName>
    <definedName name="porciento">#REF!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">#REF!</definedName>
    <definedName name="precii">#REF!</definedName>
    <definedName name="preciii">#REF!</definedName>
    <definedName name="preciiii">#REF!</definedName>
    <definedName name="precios">[33]Precios!$A$4:$F$1576</definedName>
    <definedName name="preli">#REF!</definedName>
    <definedName name="prelii">#REF!</definedName>
    <definedName name="preliii">#REF!</definedName>
    <definedName name="preliiii">#REF!</definedName>
    <definedName name="PRESUPUESTO">#N/A</definedName>
    <definedName name="PRESUPUESTO_6">NA()</definedName>
    <definedName name="presupuestoc1">#REF!</definedName>
    <definedName name="presupuestoc2">#REF!</definedName>
    <definedName name="PRIMA">#REF!</definedName>
    <definedName name="PROMEDIO">#REF!</definedName>
    <definedName name="Proyecto">#REF!</definedName>
    <definedName name="pti">#REF!</definedName>
    <definedName name="ptii">#REF!</definedName>
    <definedName name="ptiii">#REF!</definedName>
    <definedName name="ptiiii">#REF!</definedName>
    <definedName name="PU">#REF!</definedName>
    <definedName name="puacero">#REF!</definedName>
    <definedName name="pubaranda">#REF!</definedName>
    <definedName name="pucabezales">#REF!</definedName>
    <definedName name="pucastingbed">#REF!</definedName>
    <definedName name="PUCEMENTO">#REF!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hormigon280">#REF!</definedName>
    <definedName name="puinyeccion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ulosaaproche">#REF!</definedName>
    <definedName name="pulosacalzada">#REF!</definedName>
    <definedName name="PUMADERA">#REF!</definedName>
    <definedName name="punewjersey">#REF!</definedName>
    <definedName name="putabletas">#REF!</definedName>
    <definedName name="puvigastransversales">#REF!</definedName>
    <definedName name="PWINCHE2000K">[11]INS!$D$568</definedName>
    <definedName name="PWINCHE2000K_6">#REF!</definedName>
    <definedName name="Q">[1]CUB02!$W$1:$W$9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[34]INS!#REF!</definedName>
    <definedName name="QQQ">'[26]M.O.'!#REF!</definedName>
    <definedName name="QQQQ">#REF!</definedName>
    <definedName name="QQQQQ">#REF!</definedName>
    <definedName name="qw">[32]PRESUPUESTO!$M$10:$AH$731</definedName>
    <definedName name="qwe">[35]INSU!$D$133</definedName>
    <definedName name="qwe_6">#REF!</definedName>
    <definedName name="rastra">'[7]Listado Equipos a utilizar'!#REF!</definedName>
    <definedName name="rastrapuas">'[7]Listado Equipos a utilizar'!#REF!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esti">#REF!</definedName>
    <definedName name="reestii">#REF!</definedName>
    <definedName name="reestiii">#REF!</definedName>
    <definedName name="reestiiii">#REF!</definedName>
    <definedName name="REFERENCIA">[36]COF!$G$733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">'[37]Pasarela de L=60.00'!#REF!</definedName>
    <definedName name="REGISTRO">#N/A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tui">#REF!</definedName>
    <definedName name="retuii">#REF!</definedName>
    <definedName name="retuiii">#REF!</definedName>
    <definedName name="retuiiii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">'[7]Listado Equipos a utilizar'!#REF!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dneu">'[7]Listado Equipos a utilizar'!#REF!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oti">#REF!</definedName>
    <definedName name="rotii">#REF!</definedName>
    <definedName name="rotiii">#REF!</definedName>
    <definedName name="rotiiii">#REF!</definedName>
    <definedName name="rr" hidden="1">#REF!</definedName>
    <definedName name="rrrr" hidden="1">#REF!</definedName>
    <definedName name="rvesti">#REF!</definedName>
    <definedName name="rvestii">#REF!</definedName>
    <definedName name="rvestiii">#REF!</definedName>
    <definedName name="rvestiiii">#REF!</definedName>
    <definedName name="SALARIO">#REF!</definedName>
    <definedName name="SALIDA">#N/A</definedName>
    <definedName name="SALIDA_6">NA()</definedName>
    <definedName name="SDFS">#REF!</definedName>
    <definedName name="SDFSDD">#REF!</definedName>
    <definedName name="SDSDFSDFSDF">#REF!</definedName>
    <definedName name="SDSDFSDFSDF_6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ereno_Mes">[16]MO!$B$16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olvente">#REF!</definedName>
    <definedName name="spm">#REF!</definedName>
    <definedName name="SS">'[14]M.O.'!$C$12</definedName>
    <definedName name="SUB">#REF!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SUBBASE">#N/A</definedName>
    <definedName name="Subida__Bajada_y_Transporte_Cemento">#REF!</definedName>
    <definedName name="subtotal">#REF!</definedName>
    <definedName name="SUBTOTAL1">#REF!</definedName>
    <definedName name="SUBTOTALA">#REF!</definedName>
    <definedName name="SUBTOTALGASTOSGENERALES">#REF!</definedName>
    <definedName name="SUBTOTALGASTOSGENERALES1">#REF!</definedName>
    <definedName name="SUBTOTALPRESU">#REF!</definedName>
    <definedName name="SUELDO">#REF!</definedName>
    <definedName name="SUMINISTROS">#REF!</definedName>
    <definedName name="tablestacas">#REF!</definedName>
    <definedName name="TABLETAS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C">#REF!</definedName>
    <definedName name="TCPI">[3]MOJornal!$D$70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etuii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tie">#REF!</definedName>
    <definedName name="_xlnm.Print_Titles" localSheetId="0">PRESUPUESTO!$1:$7</definedName>
    <definedName name="_xlnm.Print_Titles">#N/A</definedName>
    <definedName name="tiza">#REF!</definedName>
    <definedName name="TNCPI">[3]MOJornal!$D$80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ny">'[37]Pasarela de L=60.00'!#REF!</definedName>
    <definedName name="TOPOGRAFIA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>#REF!</definedName>
    <definedName name="Tornillos_5_x3_8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osi">#REF!</definedName>
    <definedName name="tosii">#REF!</definedName>
    <definedName name="tosiii">#REF!</definedName>
    <definedName name="tosiiii">#REF!</definedName>
    <definedName name="totalgeneral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CTORD">[20]EQUIPOS!$D$14</definedName>
    <definedName name="tractorm">'[7]Listado Equipos a utilizar'!#REF!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anspasf">'[7]Listado Equipos a utilizar'!#REF!</definedName>
    <definedName name="transporte">'[13]Resumen Precio Equipos'!$C$30</definedName>
    <definedName name="Tratamiento_Moldes_para_Barandilla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ruct">[13]Materiales!#REF!</definedName>
    <definedName name="tt">#REF!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uboi">#REF!</definedName>
    <definedName name="tuboii">#REF!</definedName>
    <definedName name="tuboiii">#REF!</definedName>
    <definedName name="tuboiiii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D.">#REF!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UoM">#REF!</definedName>
    <definedName name="vaciado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LOR">#REF!</definedName>
    <definedName name="valora">#REF!</definedName>
    <definedName name="valorp">#REF!</definedName>
    <definedName name="VALORPRESUPUESTO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arillas">#REF!</definedName>
    <definedName name="VCOLGANTE1590">#REF!</definedName>
    <definedName name="VCOLGANTE1590_6">#REF!</definedName>
    <definedName name="vehicular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olteobote">'[7]Listado Equipos a utilizar'!#REF!</definedName>
    <definedName name="volteobotela">'[7]Listado Equipos a utilizar'!#REF!</definedName>
    <definedName name="volteobotelargo">'[7]Listado Equipos a utilizar'!#REF!</definedName>
    <definedName name="VUELO10">#REF!</definedName>
    <definedName name="VUELO10_6">#REF!</definedName>
    <definedName name="VXCSD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[34]INS!$D$561</definedName>
    <definedName name="XXXXXXX">#REF!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</definedNames>
  <calcPr calcId="191028"/>
  <customWorkbookViews>
    <customWorkbookView name="Para Imprimir" guid="{9FB18E98-902D-44A5-8844-E743BF676ECD}" maximized="1" xWindow="-9" yWindow="-9" windowWidth="1938" windowHeight="1048" tabRatio="997" activeSheetId="15"/>
    <customWorkbookView name="Nivelacion de Recursos" guid="{824BF21B-62A4-4E04-81EC-CF0ACAB950B8}" maximized="1" xWindow="-9" yWindow="-9" windowWidth="1938" windowHeight="1048" tabRatio="997" activeSheetId="2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1" i="54" l="1"/>
  <c r="F219" i="54"/>
  <c r="F198" i="54"/>
  <c r="F209" i="54"/>
  <c r="F210" i="54"/>
  <c r="F232" i="54"/>
  <c r="F220" i="54"/>
  <c r="F258" i="54"/>
  <c r="F256" i="54"/>
  <c r="F255" i="54"/>
  <c r="F251" i="54"/>
  <c r="F250" i="54"/>
  <c r="F249" i="54"/>
  <c r="F248" i="54"/>
  <c r="F247" i="54"/>
  <c r="F246" i="54"/>
  <c r="F245" i="54"/>
  <c r="F244" i="54"/>
  <c r="F238" i="54"/>
  <c r="F237" i="54"/>
  <c r="F239" i="54"/>
  <c r="F230" i="54"/>
  <c r="F228" i="54"/>
  <c r="F226" i="54"/>
  <c r="F224" i="54"/>
  <c r="F223" i="54"/>
  <c r="F218" i="54"/>
  <c r="F215" i="54"/>
  <c r="F214" i="54"/>
  <c r="F211" i="54"/>
  <c r="F208" i="54"/>
  <c r="F207" i="54"/>
  <c r="F206" i="54"/>
  <c r="F203" i="54"/>
  <c r="F202" i="54"/>
  <c r="F201" i="54"/>
  <c r="F191" i="54"/>
  <c r="F189" i="54"/>
  <c r="F188" i="54"/>
  <c r="F187" i="54"/>
  <c r="F186" i="54"/>
  <c r="F183" i="54"/>
  <c r="F182" i="54"/>
  <c r="F181" i="54"/>
  <c r="F180" i="54"/>
  <c r="F179" i="54"/>
  <c r="F178" i="54"/>
  <c r="F177" i="54"/>
  <c r="F176" i="54"/>
  <c r="F175" i="54"/>
  <c r="F174" i="54"/>
  <c r="F173" i="54"/>
  <c r="F172" i="54"/>
  <c r="F169" i="54"/>
  <c r="F168" i="54"/>
  <c r="F165" i="54"/>
  <c r="F164" i="54"/>
  <c r="F163" i="54"/>
  <c r="F160" i="54"/>
  <c r="F158" i="54"/>
  <c r="F156" i="54"/>
  <c r="F155" i="54"/>
  <c r="F154" i="54"/>
  <c r="F153" i="54"/>
  <c r="F152" i="54"/>
  <c r="F151" i="54"/>
  <c r="F150" i="54"/>
  <c r="F149" i="54"/>
  <c r="F148" i="54"/>
  <c r="F147" i="54"/>
  <c r="F146" i="54"/>
  <c r="F143" i="54"/>
  <c r="F142" i="54"/>
  <c r="F139" i="54"/>
  <c r="F138" i="54"/>
  <c r="F137" i="54"/>
  <c r="F136" i="54"/>
  <c r="F135" i="54"/>
  <c r="F134" i="54"/>
  <c r="F133" i="54"/>
  <c r="F130" i="54"/>
  <c r="F128" i="54"/>
  <c r="F122" i="54"/>
  <c r="F121" i="54"/>
  <c r="F118" i="54"/>
  <c r="F117" i="54"/>
  <c r="F114" i="54"/>
  <c r="F113" i="54"/>
  <c r="F112" i="54"/>
  <c r="F108" i="54"/>
  <c r="F107" i="54"/>
  <c r="F104" i="54"/>
  <c r="F103" i="54"/>
  <c r="F100" i="54"/>
  <c r="F99" i="54"/>
  <c r="F98" i="54"/>
  <c r="F94" i="54"/>
  <c r="F93" i="54"/>
  <c r="F92" i="54"/>
  <c r="F91" i="54"/>
  <c r="F90" i="54"/>
  <c r="F89" i="54"/>
  <c r="F88" i="54"/>
  <c r="F85" i="54"/>
  <c r="F84" i="54"/>
  <c r="F83" i="54"/>
  <c r="F80" i="54"/>
  <c r="F79" i="54"/>
  <c r="F78" i="54"/>
  <c r="F74" i="54"/>
  <c r="F73" i="54"/>
  <c r="F72" i="54"/>
  <c r="F71" i="54"/>
  <c r="F70" i="54"/>
  <c r="F69" i="54"/>
  <c r="F68" i="54"/>
  <c r="F67" i="54"/>
  <c r="F64" i="54"/>
  <c r="F63" i="54"/>
  <c r="F62" i="54"/>
  <c r="F58" i="54"/>
  <c r="F57" i="54"/>
  <c r="F56" i="54"/>
  <c r="F55" i="54"/>
  <c r="F52" i="54"/>
  <c r="F51" i="54"/>
  <c r="F50" i="54"/>
  <c r="F49" i="54"/>
  <c r="F44" i="54"/>
  <c r="F43" i="54"/>
  <c r="F42" i="54"/>
  <c r="F41" i="54"/>
  <c r="F40" i="54"/>
  <c r="F37" i="54"/>
  <c r="F36" i="54"/>
  <c r="F35" i="54"/>
  <c r="F32" i="54"/>
  <c r="F31" i="54"/>
  <c r="F30" i="54"/>
  <c r="F29" i="54"/>
  <c r="F28" i="54"/>
  <c r="F27" i="54"/>
  <c r="F24" i="54"/>
  <c r="F20" i="54"/>
  <c r="F19" i="54"/>
  <c r="F18" i="54"/>
  <c r="F17" i="54"/>
  <c r="F16" i="54"/>
  <c r="F13" i="54"/>
  <c r="F12" i="54"/>
  <c r="F11" i="54"/>
  <c r="F124" i="54"/>
  <c r="F252" i="54"/>
  <c r="F259" i="54"/>
  <c r="F193" i="54"/>
  <c r="F233" i="54" l="1"/>
  <c r="F274" i="54" s="1"/>
  <c r="F266" i="54" l="1"/>
  <c r="F273" i="54"/>
  <c r="F267" i="54"/>
  <c r="F269" i="54"/>
  <c r="F265" i="54"/>
  <c r="F264" i="54"/>
  <c r="F272" i="54" s="1"/>
  <c r="F268" i="54"/>
  <c r="F270" i="54"/>
  <c r="F271" i="54" s="1"/>
  <c r="F275" i="54"/>
  <c r="F276" i="54" l="1"/>
  <c r="F278" i="54" s="1"/>
  <c r="U279" i="54" s="1"/>
</calcChain>
</file>

<file path=xl/sharedStrings.xml><?xml version="1.0" encoding="utf-8"?>
<sst xmlns="http://schemas.openxmlformats.org/spreadsheetml/2006/main" count="415" uniqueCount="258">
  <si>
    <t>PRELIMINARES</t>
  </si>
  <si>
    <t>MOVIMIENTO DE TIERRA:</t>
  </si>
  <si>
    <t>UD</t>
  </si>
  <si>
    <t>Ud</t>
  </si>
  <si>
    <t>PA</t>
  </si>
  <si>
    <t>M3</t>
  </si>
  <si>
    <t>Viaje</t>
  </si>
  <si>
    <t>M</t>
  </si>
  <si>
    <t>Z</t>
  </si>
  <si>
    <t>PINTURA</t>
  </si>
  <si>
    <t>Gastos Administrativos</t>
  </si>
  <si>
    <t>VI</t>
  </si>
  <si>
    <t>B</t>
  </si>
  <si>
    <t>TRABAJOS GENERALES</t>
  </si>
  <si>
    <t>CANTIDAD</t>
  </si>
  <si>
    <t>Obra:  MEJORAMIENTO PLANTA DE TRATAMIENTO DE AGUAS RESIDUALES LOS HATILLOS</t>
  </si>
  <si>
    <t>Ubicación: PROVINCIA HATO MAYOR</t>
  </si>
  <si>
    <t xml:space="preserve">Zona: </t>
  </si>
  <si>
    <t>Nº</t>
  </si>
  <si>
    <t>DESCRIPCIÓN</t>
  </si>
  <si>
    <t>P.U. (RD$)</t>
  </si>
  <si>
    <t>VALOR (RD$)</t>
  </si>
  <si>
    <t>A</t>
  </si>
  <si>
    <t>A-1</t>
  </si>
  <si>
    <t>ÁREA PERIFÉRICA</t>
  </si>
  <si>
    <t>Limpieza y desbroce de malezas</t>
  </si>
  <si>
    <r>
      <t>M</t>
    </r>
    <r>
      <rPr>
        <vertAlign val="superscript"/>
        <sz val="10"/>
        <color indexed="8"/>
        <rFont val="Arial"/>
        <family val="2"/>
      </rPr>
      <t>2</t>
    </r>
  </si>
  <si>
    <t xml:space="preserve">Bote de material de malezas con camión  D= 5 km </t>
  </si>
  <si>
    <t>Suministros de utensilios para mantenimiento y operación de la planta:
Rastrillo plástico p/jardín 24D  (1 ud)
Rastrillo metal p/jardín  (1ud)
Pala cuadrada J-1055 HUNTER  (2 ud)
Zapapico s/palo 5 lb SAM P406  (2 ud)
Escobillón 24” Fibra dura (2 ud)
Canasto de basura 25 gl (2 ud)
Capa de agua  (2 ud )
Cubeta con exprimidor centrífugo F Y E (1 ud)
Machete Tramontina (2 ud)
Botas plásticas (2 ud)
Manguera uso rudo 3/4X75 KR.3/4.75F (2 ud)
Guante de goma amarillo F-2 XL  (4 ud)</t>
  </si>
  <si>
    <t>A-2</t>
  </si>
  <si>
    <t>ACONDICIONAMIENTO LAGUNA EXISTENTE</t>
  </si>
  <si>
    <t>Limpieza y extracción de malezas en fondo y talud</t>
  </si>
  <si>
    <t>Día</t>
  </si>
  <si>
    <t xml:space="preserve">Bote de malezas c/camión </t>
  </si>
  <si>
    <t>Secado de la laguna con bomba achique de 6" (18hp)</t>
  </si>
  <si>
    <t xml:space="preserve">Extracción de lodos c/equipo </t>
  </si>
  <si>
    <r>
      <t>M</t>
    </r>
    <r>
      <rPr>
        <vertAlign val="superscript"/>
        <sz val="10"/>
        <color indexed="8"/>
        <rFont val="Arial"/>
        <family val="2"/>
      </rPr>
      <t>3</t>
    </r>
  </si>
  <si>
    <t xml:space="preserve">Bote de material con camión d= 5 km (incluye esparcimiento en botadero) </t>
  </si>
  <si>
    <r>
      <t>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E</t>
    </r>
  </si>
  <si>
    <t>A-3</t>
  </si>
  <si>
    <t>SUMINISTRO Y COLOCACIÓN TUBERÍAS EN PLANTA</t>
  </si>
  <si>
    <t>REPLANTEO Y CONTROL TOPOGRÁFICO</t>
  </si>
  <si>
    <t>MOVIMINENTO DE TIERRA:</t>
  </si>
  <si>
    <t>Excavación material compacto con equipo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</si>
  <si>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</si>
  <si>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t>Regularización de zanja</t>
  </si>
  <si>
    <r>
      <t>M</t>
    </r>
    <r>
      <rPr>
        <vertAlign val="superscript"/>
        <sz val="10"/>
        <rFont val="Arial"/>
        <family val="2"/>
      </rPr>
      <t>2</t>
    </r>
  </si>
  <si>
    <t>Asiento de arena (suministro y colocación)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</si>
  <si>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S</t>
    </r>
  </si>
  <si>
    <t>Suministro material de mina (Dist.= 20 km)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</si>
  <si>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</si>
  <si>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t xml:space="preserve">Relleno compactado con equipo de percusión  en capas de 0.20 m 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</si>
  <si>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C</t>
    </r>
  </si>
  <si>
    <t xml:space="preserve">Bote de material con camión Dist = 5 km (incluye esparcimiento en botadero) </t>
  </si>
  <si>
    <t>SUMINISTRO DE TUBERÍAS</t>
  </si>
  <si>
    <t xml:space="preserve"> Ø16"  PVC SDR 32.5 C/J.G. +5% de pérdida por campana</t>
  </si>
  <si>
    <t xml:space="preserve"> M</t>
  </si>
  <si>
    <t xml:space="preserve"> Ø12"  PVC SDR 32.5 C/J.G. +4% de pérdida por campana</t>
  </si>
  <si>
    <t xml:space="preserve"> Ø8"  PVC SDR 32.5 C/J.G. +3% de pérdida por campana</t>
  </si>
  <si>
    <t>COLOCACIÓN DE TUBERÍAS</t>
  </si>
  <si>
    <t xml:space="preserve"> Ø16"  PVC SDR 32.5  C/J.G.</t>
  </si>
  <si>
    <t xml:space="preserve"> Ø12"  PVC SDR 32.5  C/J.G.</t>
  </si>
  <si>
    <t xml:space="preserve"> Ø8"  PVC SDR 32.5  C/J.G.</t>
  </si>
  <si>
    <r>
      <rPr>
        <b/>
        <sz val="10"/>
        <rFont val="Arial"/>
        <family val="2"/>
      </rPr>
      <t>REGISTRO EN BLOCKS</t>
    </r>
    <r>
      <rPr>
        <sz val="10"/>
        <rFont val="Arial"/>
        <family val="2"/>
      </rPr>
      <t xml:space="preserve"> 6" (0.80 x 0.80 ) m, según detalles</t>
    </r>
  </si>
  <si>
    <t>A-4</t>
  </si>
  <si>
    <t xml:space="preserve">READECUACIÓN PLANTA DE TRATAMIENTO </t>
  </si>
  <si>
    <t>Excavación material no clasificado c/equipo</t>
  </si>
  <si>
    <t>Suministro material de mina (Dist. 20 km)</t>
  </si>
  <si>
    <t xml:space="preserve">Relleno compactado con equipo de percusión   en capas de 0.20 m </t>
  </si>
  <si>
    <t xml:space="preserve">Bote de material con camión Dist= 5 km (incluye esparcimiento en botadero) </t>
  </si>
  <si>
    <t>TERMINACIONES EN PLANTA:</t>
  </si>
  <si>
    <t>Encache de 0.15 m</t>
  </si>
  <si>
    <t>Impermeabilización fondo laguna (incluye suministro y compactación de material, usar suelo cemento, área: 60.0 m x 21.80 m, espesor= 0.10 m)</t>
  </si>
  <si>
    <t>Losa de hormigón con malla electrosoldada e=0.10 m</t>
  </si>
  <si>
    <t>Acera perimetral  ancho=1.20 m</t>
  </si>
  <si>
    <t>MURO LAGUNA FACULTATIVA</t>
  </si>
  <si>
    <r>
      <t>HORMIGÓN ARMADO F'c =240 KG/CM</t>
    </r>
    <r>
      <rPr>
        <b/>
        <vertAlign val="superscript"/>
        <sz val="10"/>
        <color theme="1"/>
        <rFont val="Arial"/>
        <family val="2"/>
      </rPr>
      <t>2</t>
    </r>
  </si>
  <si>
    <r>
      <t>Zapata de muro 0.30 m- 0.63 qq/m</t>
    </r>
    <r>
      <rPr>
        <vertAlign val="superscript"/>
        <sz val="10"/>
        <rFont val="Arial"/>
        <family val="2"/>
      </rPr>
      <t>3</t>
    </r>
  </si>
  <si>
    <r>
      <t>Zapata de columna 1.20x1.20 m-, 0.98 qq/m</t>
    </r>
    <r>
      <rPr>
        <vertAlign val="superscript"/>
        <sz val="10"/>
        <rFont val="Arial"/>
        <family val="2"/>
      </rPr>
      <t>3</t>
    </r>
  </si>
  <si>
    <r>
      <t>Columna 0.25 x 0.25 m-  6.27 qq/m</t>
    </r>
    <r>
      <rPr>
        <vertAlign val="superscript"/>
        <sz val="10"/>
        <rFont val="Arial"/>
        <family val="2"/>
      </rPr>
      <t>3</t>
    </r>
  </si>
  <si>
    <r>
      <t>Viga de amarre 0.20x0.20  m-  2.41qq/m</t>
    </r>
    <r>
      <rPr>
        <vertAlign val="superscript"/>
        <sz val="10"/>
        <rFont val="Arial"/>
        <family val="2"/>
      </rPr>
      <t>3</t>
    </r>
  </si>
  <si>
    <t>Muro de bloques de 8" (cámara llena)</t>
  </si>
  <si>
    <t>Fraguache en vigas y columnas</t>
  </si>
  <si>
    <t>Pañete exterior pulido</t>
  </si>
  <si>
    <t>Cantos</t>
  </si>
  <si>
    <t xml:space="preserve">CÁMARA DE ENTRADA </t>
  </si>
  <si>
    <t>5.1.1</t>
  </si>
  <si>
    <t>5.1.2</t>
  </si>
  <si>
    <t>5.1.3</t>
  </si>
  <si>
    <r>
      <t>HORMIGÓN ARMADO 210 KG/CM</t>
    </r>
    <r>
      <rPr>
        <b/>
        <vertAlign val="superscript"/>
        <sz val="10"/>
        <rFont val="Arial"/>
        <family val="2"/>
      </rPr>
      <t>2</t>
    </r>
  </si>
  <si>
    <t>5.2.1</t>
  </si>
  <si>
    <r>
      <t>Zapata de muros 0.25- 1.00 qq/m</t>
    </r>
    <r>
      <rPr>
        <vertAlign val="superscript"/>
        <sz val="10"/>
        <rFont val="Arial"/>
        <family val="2"/>
      </rPr>
      <t>3</t>
    </r>
  </si>
  <si>
    <t>5.2.2</t>
  </si>
  <si>
    <t>Losa fondo 0.15 - 1.20qq/m3</t>
  </si>
  <si>
    <t>5.2.3</t>
  </si>
  <si>
    <t>Muros- 0.20 m ø3/8"-3.20qq/m3. @ .20 A.D y A.C.</t>
  </si>
  <si>
    <t>TERMINACIÓN DE SUPERFICIE CÁMARA DE ENTRADA</t>
  </si>
  <si>
    <t>5.3.1</t>
  </si>
  <si>
    <t>Pañete interior pulido</t>
  </si>
  <si>
    <t>5.3.2</t>
  </si>
  <si>
    <t>Pañete exterior</t>
  </si>
  <si>
    <t>5.3.3</t>
  </si>
  <si>
    <t>Fino en losa de fondo pulido</t>
  </si>
  <si>
    <t>5.3.4</t>
  </si>
  <si>
    <t>Pintura base blanca</t>
  </si>
  <si>
    <t>5.3.5</t>
  </si>
  <si>
    <t>Pintura general acrílica</t>
  </si>
  <si>
    <t>5.3.6</t>
  </si>
  <si>
    <t>5.3.7</t>
  </si>
  <si>
    <t xml:space="preserve">Suministro e instalación de rejilla en cámara de entrada acero inoxidable  0.70x1.17 m (según detalle) </t>
  </si>
  <si>
    <t>VERTEDEROS DE SALIDA LAGUNA ANAERÓBICA 2 UD</t>
  </si>
  <si>
    <t>6.1.1</t>
  </si>
  <si>
    <t>6.1.2</t>
  </si>
  <si>
    <t>6.1.3</t>
  </si>
  <si>
    <t xml:space="preserve">HORMIGÓN ARMADO EN: </t>
  </si>
  <si>
    <t>6.2.1</t>
  </si>
  <si>
    <r>
      <t>Losa fondo 0.15 m - 1.20qq/m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210 kg/cm</t>
    </r>
    <r>
      <rPr>
        <vertAlign val="superscript"/>
        <sz val="10"/>
        <rFont val="Arial"/>
        <family val="2"/>
      </rPr>
      <t>2</t>
    </r>
  </si>
  <si>
    <t>6.2.2</t>
  </si>
  <si>
    <r>
      <t>Muros H.A 210 kg/cm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- 0.20 m ø3/8"-3.20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. @ .20 A.D y A.C.</t>
    </r>
  </si>
  <si>
    <t>TERMINACIONES</t>
  </si>
  <si>
    <t>6.3.1</t>
  </si>
  <si>
    <t>6.3.2</t>
  </si>
  <si>
    <t>VERTEDEROS DE SALIDA LAGUNA FACULTATIVA .</t>
  </si>
  <si>
    <t>7.1.1</t>
  </si>
  <si>
    <t>7.1.2</t>
  </si>
  <si>
    <t xml:space="preserve">Relleno compactado con equipo de percusión en capas de 0.20 m </t>
  </si>
  <si>
    <t>7.1.3</t>
  </si>
  <si>
    <t xml:space="preserve">HORMIGÓN ARMADO </t>
  </si>
  <si>
    <t>7.2.1</t>
  </si>
  <si>
    <r>
      <t>Losa fondo 0.15 m - 1.20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210 kg/cm</t>
    </r>
    <r>
      <rPr>
        <vertAlign val="superscript"/>
        <sz val="10"/>
        <rFont val="Arial"/>
        <family val="2"/>
      </rPr>
      <t>2</t>
    </r>
  </si>
  <si>
    <t>7.2.2</t>
  </si>
  <si>
    <r>
      <t>Muros- 0.20 m ø3/8"-3.20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. @ .20 A.D y A.C., 210 kg/cm</t>
    </r>
    <r>
      <rPr>
        <vertAlign val="superscript"/>
        <sz val="10"/>
        <rFont val="Arial"/>
        <family val="2"/>
      </rPr>
      <t>2</t>
    </r>
  </si>
  <si>
    <t>7.3.1</t>
  </si>
  <si>
    <t>Pañete interior</t>
  </si>
  <si>
    <t>7.3.2</t>
  </si>
  <si>
    <t>SUB-TOTAL A</t>
  </si>
  <si>
    <t xml:space="preserve">GARITA DE VIGILANTE </t>
  </si>
  <si>
    <t>REPLANTEO</t>
  </si>
  <si>
    <r>
      <rPr>
        <b/>
        <sz val="10"/>
        <color rgb="FF000000"/>
        <rFont val="Arial"/>
        <family val="2"/>
      </rPr>
      <t>MOVIMIWENTO DE TIERRA</t>
    </r>
    <r>
      <rPr>
        <sz val="10"/>
        <color rgb="FF000000"/>
        <rFont val="Arial"/>
        <family val="2"/>
      </rPr>
      <t xml:space="preserve"> a mano  (incluye excavación de zapatas, reposición de material compactado y bote de material sobrante)</t>
    </r>
  </si>
  <si>
    <r>
      <t>HORMIGÓN ARMADO (210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</si>
  <si>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Zapata de muro (incluye Zap. C1) 0.85 qq/m</t>
    </r>
    <r>
      <rPr>
        <vertAlign val="superscript"/>
        <sz val="10"/>
        <rFont val="Arial"/>
        <family val="2"/>
      </rPr>
      <t>3</t>
    </r>
  </si>
  <si>
    <r>
      <t>Viga de amarre bajo de piso 0.15 x 0.20 m - 3.71 qq/m</t>
    </r>
    <r>
      <rPr>
        <vertAlign val="superscript"/>
        <sz val="10"/>
        <rFont val="Arial"/>
        <family val="2"/>
      </rPr>
      <t>3</t>
    </r>
  </si>
  <si>
    <r>
      <t>Viga de amarre a nivel de techo 0.15 x 0.20 m - 3.37 qq/m</t>
    </r>
    <r>
      <rPr>
        <vertAlign val="superscript"/>
        <sz val="10"/>
        <rFont val="Arial"/>
        <family val="2"/>
      </rPr>
      <t>3</t>
    </r>
  </si>
  <si>
    <r>
      <t>Dintel d1 (0.15 x 0.30) m - 2.99 qq/m</t>
    </r>
    <r>
      <rPr>
        <vertAlign val="superscript"/>
        <sz val="10"/>
        <rFont val="Arial"/>
        <family val="2"/>
      </rPr>
      <t>3</t>
    </r>
  </si>
  <si>
    <r>
      <t>Viga dintel D2 - 2.32 qq/m</t>
    </r>
    <r>
      <rPr>
        <vertAlign val="superscript"/>
        <sz val="10"/>
        <rFont val="Arial"/>
        <family val="2"/>
      </rPr>
      <t>3</t>
    </r>
  </si>
  <si>
    <r>
      <t>Columna 0.30x0.15 m- 3.03 qq/m</t>
    </r>
    <r>
      <rPr>
        <vertAlign val="superscript"/>
        <sz val="10"/>
        <rFont val="Arial"/>
        <family val="2"/>
      </rPr>
      <t>3</t>
    </r>
  </si>
  <si>
    <r>
      <t>Losa de techo  0.12 m - 1.34 qq/m</t>
    </r>
    <r>
      <rPr>
        <vertAlign val="superscript"/>
        <sz val="10"/>
        <rFont val="Arial"/>
        <family val="2"/>
      </rPr>
      <t>3</t>
    </r>
  </si>
  <si>
    <t xml:space="preserve">MUROS DE BLOCK </t>
  </si>
  <si>
    <t xml:space="preserve">B.N.P  DE Ø 6¨  </t>
  </si>
  <si>
    <t xml:space="preserve">S.N.P DE Ø 6¨  </t>
  </si>
  <si>
    <t>TERMINACIÓN DE SUPERFICIE</t>
  </si>
  <si>
    <t>Fraguache</t>
  </si>
  <si>
    <t xml:space="preserve">Pañete interior </t>
  </si>
  <si>
    <t xml:space="preserve">Fino de techo </t>
  </si>
  <si>
    <t>Antepecho</t>
  </si>
  <si>
    <t>Zabaleta en techo</t>
  </si>
  <si>
    <t>Gotero de ranurado</t>
  </si>
  <si>
    <t>Impermeabilizante en techo (tipo sellador)</t>
  </si>
  <si>
    <t>Cerámica  baño</t>
  </si>
  <si>
    <t>Pintura general acrílica (incluye base blanca)</t>
  </si>
  <si>
    <r>
      <rPr>
        <b/>
        <sz val="10"/>
        <rFont val="Arial"/>
        <family val="2"/>
      </rPr>
      <t>PISOS DE HORMIGÓN</t>
    </r>
    <r>
      <rPr>
        <sz val="10"/>
        <rFont val="Arial"/>
        <family val="2"/>
      </rPr>
      <t xml:space="preserve"> con malla electosoldada d2.30x d2.30 (pulido)</t>
    </r>
  </si>
  <si>
    <r>
      <rPr>
        <b/>
        <sz val="10"/>
        <rFont val="Arial"/>
        <family val="2"/>
      </rPr>
      <t xml:space="preserve">ACERA </t>
    </r>
    <r>
      <rPr>
        <sz val="10"/>
        <rFont val="Arial"/>
        <family val="2"/>
      </rPr>
      <t>perimetral de 0.80 m</t>
    </r>
  </si>
  <si>
    <t>PORTAJE (SUMINISTRO Y COLOCACIÓN):</t>
  </si>
  <si>
    <t xml:space="preserve">Premarco   en puerta y ventanas </t>
  </si>
  <si>
    <t xml:space="preserve">Puerta polimetal incluye herraje instalacion y llavin tipo  (2.10x1.00) m </t>
  </si>
  <si>
    <t>Verja de protección (2.10x1.0) m</t>
  </si>
  <si>
    <t>VENTANA DE ALUMINIO (INCLUYE COLOCACIÓN)</t>
  </si>
  <si>
    <t>Ventanas  de aluminio  en celosías color blanco, fabricación superior</t>
  </si>
  <si>
    <r>
      <t>P</t>
    </r>
    <r>
      <rPr>
        <vertAlign val="superscript"/>
        <sz val="10"/>
        <rFont val="Arial"/>
        <family val="2"/>
      </rPr>
      <t>2</t>
    </r>
  </si>
  <si>
    <t>Verja de protección en ventanas</t>
  </si>
  <si>
    <t>SANITARIA</t>
  </si>
  <si>
    <t>Lavamanos sencillos</t>
  </si>
  <si>
    <t>Inodoro</t>
  </si>
  <si>
    <t>Desagüe de techo</t>
  </si>
  <si>
    <t>Ducha</t>
  </si>
  <si>
    <t>Desagüe de piso Ø3"</t>
  </si>
  <si>
    <t>Columna de ventilación de Ø3"</t>
  </si>
  <si>
    <t xml:space="preserve">Cámara de inspección </t>
  </si>
  <si>
    <t>Séptico (1.90x1.10) m</t>
  </si>
  <si>
    <t>Tinaco 150 gl</t>
  </si>
  <si>
    <t>Barra de cortina baño</t>
  </si>
  <si>
    <t>Tubería y piezas</t>
  </si>
  <si>
    <t>Mano de obra instalación</t>
  </si>
  <si>
    <t xml:space="preserve">ELECTRIFICACIÓN  </t>
  </si>
  <si>
    <t>Entrada general (incluye panel de breaker de 4/8 circuitos)</t>
  </si>
  <si>
    <t>Salidas luces cenitales</t>
  </si>
  <si>
    <t>Salidas tomacorrientes doble 120 v</t>
  </si>
  <si>
    <t>Salidas interruptor sencillos</t>
  </si>
  <si>
    <r>
      <rPr>
        <b/>
        <sz val="10"/>
        <rFont val="Arial"/>
        <family val="2"/>
      </rPr>
      <t xml:space="preserve">LIMPIEZA </t>
    </r>
    <r>
      <rPr>
        <sz val="10"/>
        <rFont val="Arial"/>
        <family val="2"/>
      </rPr>
      <t>continua y final</t>
    </r>
  </si>
  <si>
    <t>SUB-TOTAL B</t>
  </si>
  <si>
    <t>C</t>
  </si>
  <si>
    <t>VERJA EN BLOQUES DE 6" VIOLINADOS,  L=483.44 M</t>
  </si>
  <si>
    <t>Replanteo</t>
  </si>
  <si>
    <t>HORMIGÓN ARMADO EN:</t>
  </si>
  <si>
    <r>
      <t>Zapata de muros (0.45 x 0.25) m  - 0.87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F᾽c=180 kg/cm²</t>
    </r>
  </si>
  <si>
    <r>
      <t>Zapata  de  columnas (0.60 x 0.60 x 0.25) m - 2.08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F᾽c=180 kg/cm²</t>
    </r>
  </si>
  <si>
    <r>
      <t>Columnas de amarre (0.20 x 0.20) m - 4.36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F᾽c=210 kg/cm²</t>
    </r>
  </si>
  <si>
    <r>
      <t>Viga de amarre  BNP (0.15 x 0.20) m - 3.22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 F᾽c=210 kg/cm²</t>
    </r>
  </si>
  <si>
    <r>
      <t>Viga de amarre SNP (0.20 x 0.20) m - 2.45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 F᾽c=210 kg/cm²</t>
    </r>
  </si>
  <si>
    <r>
      <t>Viga apoyo del riel puerta corrediza L=8.40 m - 2.32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, F᾽c=240 kg/cm² </t>
    </r>
  </si>
  <si>
    <t>MUROS</t>
  </si>
  <si>
    <t xml:space="preserve">Block 6"  Ø3/8"@0.60 m  SNP violinado </t>
  </si>
  <si>
    <t>Block 6"  Ø3/8"@0.60 m  BNP</t>
  </si>
  <si>
    <t>Pañete en vigas y columnas</t>
  </si>
  <si>
    <t>Pintura base blanca en vigas y columnas</t>
  </si>
  <si>
    <t xml:space="preserve">Acrílica azul turquesa en vigas y columnas </t>
  </si>
  <si>
    <r>
      <rPr>
        <b/>
        <sz val="10"/>
        <rFont val="Arial"/>
        <family val="2"/>
      </rPr>
      <t>SUMINISTRO Y COLOCACIÓN</t>
    </r>
    <r>
      <rPr>
        <sz val="10"/>
        <rFont val="Arial"/>
        <family val="2"/>
      </rPr>
      <t xml:space="preserve"> de alambre galvanizado tipo trinchera</t>
    </r>
  </si>
  <si>
    <r>
      <rPr>
        <b/>
        <sz val="10"/>
        <rFont val="Arial"/>
        <family val="2"/>
      </rPr>
      <t>SUMINISTRO Y COLOCACIÓN</t>
    </r>
    <r>
      <rPr>
        <sz val="10"/>
        <rFont val="Arial"/>
        <family val="2"/>
      </rPr>
      <t xml:space="preserve"> de junta expansiva (colocada cada 30mts según detalle) tira de foam 1/2"</t>
    </r>
  </si>
  <si>
    <r>
      <rPr>
        <b/>
        <sz val="10"/>
        <rFont val="Arial"/>
        <family val="2"/>
      </rPr>
      <t xml:space="preserve">SUMINISTRO Y COLOCACIÓN </t>
    </r>
    <r>
      <rPr>
        <sz val="10"/>
        <rFont val="Arial"/>
        <family val="2"/>
      </rPr>
      <t>de angulares de 1 1/2"x 3/16"</t>
    </r>
  </si>
  <si>
    <r>
      <rPr>
        <b/>
        <sz val="10"/>
        <rFont val="Arial"/>
        <family val="2"/>
      </rPr>
      <t xml:space="preserve">PUERTA </t>
    </r>
    <r>
      <rPr>
        <sz val="10"/>
        <rFont val="Arial"/>
        <family val="2"/>
      </rPr>
      <t xml:space="preserve">corrediza long=4.0 m </t>
    </r>
  </si>
  <si>
    <t>SUB-TOTAL C</t>
  </si>
  <si>
    <t>D</t>
  </si>
  <si>
    <t>EMBELLECIMIENTO DE ÁREAS</t>
  </si>
  <si>
    <r>
      <rPr>
        <b/>
        <sz val="10"/>
        <color rgb="FF000000"/>
        <rFont val="Arial"/>
        <family val="2"/>
      </rPr>
      <t>PLANTAS ORNAMENTALES</t>
    </r>
    <r>
      <rPr>
        <sz val="10"/>
        <color rgb="FF000000"/>
        <rFont val="Arial"/>
        <family val="2"/>
      </rPr>
      <t>:   suministro y siembra de: coralillos enanos (20u), palitos chinos (20u), crotos enanos (20u))</t>
    </r>
  </si>
  <si>
    <r>
      <rPr>
        <b/>
        <sz val="10"/>
        <rFont val="Arial"/>
        <family val="2"/>
      </rPr>
      <t>ACONDICIONAMIENTO</t>
    </r>
    <r>
      <rPr>
        <sz val="10"/>
        <rFont val="Arial"/>
        <family val="2"/>
      </rPr>
      <t xml:space="preserve"> con gravilla  (10 x 90) m (suministro y colocación)</t>
    </r>
  </si>
  <si>
    <t>SUB-TOTAL D</t>
  </si>
  <si>
    <t>E</t>
  </si>
  <si>
    <t>CAMINO DE ACCESO A PLANTA:</t>
  </si>
  <si>
    <t xml:space="preserve">ACONDICIONAMIENTO CAMINO ACCESO A PLANTA </t>
  </si>
  <si>
    <t>Desyerbe (4.50 x 90) m</t>
  </si>
  <si>
    <t>Corte capa vegetal a mano (4.50x90) m</t>
  </si>
  <si>
    <t>Suministro de material base e=0.20m d=15km</t>
  </si>
  <si>
    <t xml:space="preserve">Regado, nivelado y perfilado </t>
  </si>
  <si>
    <t xml:space="preserve">Compactado y mojado de material </t>
  </si>
  <si>
    <t>Imprimación sencilla con grava de 1/4"</t>
  </si>
  <si>
    <t xml:space="preserve">Bote de material sobrante, incluye esparcimiento en botadero Dist = 5 km </t>
  </si>
  <si>
    <t>Cuneteo</t>
  </si>
  <si>
    <t>SUB-TOTAL E</t>
  </si>
  <si>
    <t>VARIOS</t>
  </si>
  <si>
    <t>Valla anunciando obra 4' x 8' impresión full color conteniendo logo de INAPA, nombre de proyecto y contratista. Estructura en Tubos galvanizados 1 1/2"x 1 1/2" y soportes en tubo cuadrado 4" x 4"</t>
  </si>
  <si>
    <t>Campamento (incluye alquiler del solar con o sin casa, baños móviles y caseta de materiales)</t>
  </si>
  <si>
    <t>Meses</t>
  </si>
  <si>
    <t>Logo y letrero de INAPA</t>
  </si>
  <si>
    <t>SUB-TOTAL Z</t>
  </si>
  <si>
    <t>GASTOS INDIRECTOS</t>
  </si>
  <si>
    <t>Honorarios Profesionales</t>
  </si>
  <si>
    <t>Seguros, Pólizas y Fianzas</t>
  </si>
  <si>
    <t>Gastos de Transporte</t>
  </si>
  <si>
    <t>Supervisión de la Obra</t>
  </si>
  <si>
    <t>Estudios y Diseños</t>
  </si>
  <si>
    <t>Mantenimiento y Operación Sistema INAPA</t>
  </si>
  <si>
    <t>Medida de Compensación Ambiental</t>
  </si>
  <si>
    <t xml:space="preserve"> ITBIS (Honorarios Profesionales, Ley 07-2007)</t>
  </si>
  <si>
    <t>Ley 6-86</t>
  </si>
  <si>
    <t>CODIA</t>
  </si>
  <si>
    <t>Imprevistos</t>
  </si>
  <si>
    <t>TOTAL GASTOS INDIRECTOS</t>
  </si>
  <si>
    <t>TOTAL GENERAL CUBICADO RD$</t>
  </si>
  <si>
    <t>SUBTOTAL GENERAL CUBICADO RD$</t>
  </si>
  <si>
    <t>Excavación zapatas a mano.</t>
  </si>
  <si>
    <t>Reposición material compactado.</t>
  </si>
  <si>
    <t>Bote de material con camión in situ.</t>
  </si>
  <si>
    <t>PREPARADO POR:</t>
  </si>
  <si>
    <t>REVISADO POR:</t>
  </si>
  <si>
    <t>ERISON MORBÁN MOTA</t>
  </si>
  <si>
    <t>JOSÉ MONTES DE OCA ENCARNACIÓN</t>
  </si>
  <si>
    <t>ING., ENCARGADO DE PRESUPUESTOS Y CUBICACIONES</t>
  </si>
  <si>
    <t>ING., ENCARGADO DE INGENIERÍA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</si>
</sst>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_-;\-* #,##0.00_-;_-* &quot;-&quot;??_-;_-@_-"/>
    <numFmt numFmtId="166" formatCode="#,##0.000"/>
    <numFmt numFmtId="167" formatCode="#,##0.00;[Red]#,##0.00"/>
    <numFmt numFmtId="168" formatCode="General_)"/>
    <numFmt numFmtId="169" formatCode="_-* #,##0.00\ _€_-;\-* #,##0.00\ _€_-;_-* &quot;-&quot;??\ _€_-;_-@_-"/>
    <numFmt numFmtId="170" formatCode="_-* #,##0.0_-;\-* #,##0.0_-;_-* &quot;-&quot;??_-;_-@_-"/>
    <numFmt numFmtId="171" formatCode="_-* #,##0_-;\-* #,##0_-;_-* &quot;-&quot;??_-;_-@_-"/>
    <numFmt numFmtId="172" formatCode="#,##0.0;\-#,##0.0"/>
    <numFmt numFmtId="173" formatCode="0.00;[Red]0.00"/>
    <numFmt numFmtId="174" formatCode="#,##0\ _€;\-#,##0\ _€"/>
    <numFmt numFmtId="175" formatCode="#,##0.0\ _€;\-#,##0.0\ _€"/>
    <numFmt numFmtId="176" formatCode="#,##0.0_);\(#,##0.0\)"/>
    <numFmt numFmtId="177" formatCode="#,##0.00_ ;\-#,##0.00\ "/>
    <numFmt numFmtId="178" formatCode="0.0%"/>
    <numFmt numFmtId="179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vertAlign val="superscript"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name val="Tms Rmn"/>
    </font>
    <font>
      <b/>
      <sz val="11"/>
      <color rgb="FFFF0000"/>
      <name val="Calibri"/>
      <family val="2"/>
      <scheme val="minor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0" fillId="0" borderId="0"/>
    <xf numFmtId="0" fontId="12" fillId="0" borderId="0"/>
    <xf numFmtId="16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16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9" fontId="3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5" fillId="0" borderId="0" applyFont="0" applyFill="0" applyBorder="0" applyAlignment="0" applyProtection="0"/>
  </cellStyleXfs>
  <cellXfs count="190">
    <xf numFmtId="0" fontId="0" fillId="0" borderId="0" xfId="0"/>
    <xf numFmtId="43" fontId="5" fillId="0" borderId="0" xfId="15" applyFont="1" applyFill="1" applyBorder="1" applyAlignment="1">
      <alignment horizontal="center" vertical="center"/>
    </xf>
    <xf numFmtId="167" fontId="2" fillId="0" borderId="2" xfId="25" applyNumberFormat="1" applyFont="1" applyBorder="1" applyAlignment="1">
      <alignment horizontal="right" vertical="center"/>
    </xf>
    <xf numFmtId="167" fontId="2" fillId="0" borderId="2" xfId="25" applyNumberFormat="1" applyFont="1" applyBorder="1" applyAlignment="1">
      <alignment horizontal="center" vertical="center"/>
    </xf>
    <xf numFmtId="0" fontId="9" fillId="0" borderId="0" xfId="25" applyFont="1" applyAlignment="1">
      <alignment vertical="center"/>
    </xf>
    <xf numFmtId="0" fontId="9" fillId="0" borderId="0" xfId="25" applyFont="1" applyAlignment="1">
      <alignment vertical="center" wrapText="1"/>
    </xf>
    <xf numFmtId="0" fontId="0" fillId="0" borderId="0" xfId="0" applyAlignment="1">
      <alignment vertical="center"/>
    </xf>
    <xf numFmtId="0" fontId="13" fillId="0" borderId="0" xfId="25" applyFont="1" applyAlignment="1">
      <alignment horizontal="center" vertical="center"/>
    </xf>
    <xf numFmtId="0" fontId="14" fillId="0" borderId="0" xfId="25" applyFont="1" applyAlignment="1">
      <alignment vertical="center" wrapText="1"/>
    </xf>
    <xf numFmtId="0" fontId="15" fillId="0" borderId="0" xfId="25" applyFont="1" applyAlignment="1">
      <alignment vertical="center"/>
    </xf>
    <xf numFmtId="0" fontId="4" fillId="0" borderId="0" xfId="25" applyFont="1" applyAlignment="1">
      <alignment vertical="center"/>
    </xf>
    <xf numFmtId="0" fontId="11" fillId="0" borderId="0" xfId="25" applyFont="1" applyAlignment="1">
      <alignment vertical="center"/>
    </xf>
    <xf numFmtId="0" fontId="11" fillId="0" borderId="0" xfId="25" applyFont="1" applyAlignment="1">
      <alignment vertical="center" wrapText="1"/>
    </xf>
    <xf numFmtId="0" fontId="11" fillId="0" borderId="0" xfId="25" applyFont="1" applyAlignment="1">
      <alignment horizontal="left" vertical="center"/>
    </xf>
    <xf numFmtId="0" fontId="2" fillId="0" borderId="0" xfId="25" applyFont="1" applyAlignment="1">
      <alignment horizontal="left" vertical="center"/>
    </xf>
    <xf numFmtId="0" fontId="16" fillId="0" borderId="5" xfId="25" applyFont="1" applyBorder="1" applyAlignment="1">
      <alignment vertical="center"/>
    </xf>
    <xf numFmtId="0" fontId="16" fillId="0" borderId="5" xfId="25" applyFont="1" applyBorder="1" applyAlignment="1">
      <alignment vertical="center" wrapText="1"/>
    </xf>
    <xf numFmtId="0" fontId="16" fillId="2" borderId="1" xfId="25" applyFont="1" applyFill="1" applyBorder="1" applyAlignment="1">
      <alignment horizontal="center" vertical="center"/>
    </xf>
    <xf numFmtId="0" fontId="16" fillId="2" borderId="1" xfId="25" applyFont="1" applyFill="1" applyBorder="1" applyAlignment="1">
      <alignment horizontal="center" vertical="center" wrapText="1"/>
    </xf>
    <xf numFmtId="4" fontId="16" fillId="2" borderId="1" xfId="25" applyNumberFormat="1" applyFont="1" applyFill="1" applyBorder="1" applyAlignment="1">
      <alignment horizontal="center" vertical="center"/>
    </xf>
    <xf numFmtId="4" fontId="3" fillId="2" borderId="1" xfId="25" applyNumberFormat="1" applyFont="1" applyFill="1" applyBorder="1" applyAlignment="1">
      <alignment horizontal="center" vertical="center"/>
    </xf>
    <xf numFmtId="0" fontId="16" fillId="0" borderId="3" xfId="25" applyFont="1" applyBorder="1" applyAlignment="1">
      <alignment horizontal="center" vertical="center"/>
    </xf>
    <xf numFmtId="0" fontId="16" fillId="0" borderId="3" xfId="25" applyFont="1" applyBorder="1" applyAlignment="1">
      <alignment horizontal="center" vertical="center" wrapText="1"/>
    </xf>
    <xf numFmtId="4" fontId="16" fillId="0" borderId="3" xfId="25" applyNumberFormat="1" applyFont="1" applyBorder="1" applyAlignment="1">
      <alignment horizontal="center" vertical="center"/>
    </xf>
    <xf numFmtId="4" fontId="3" fillId="0" borderId="3" xfId="25" applyNumberFormat="1" applyFont="1" applyBorder="1" applyAlignment="1">
      <alignment horizontal="center" vertical="center"/>
    </xf>
    <xf numFmtId="4" fontId="11" fillId="0" borderId="2" xfId="25" applyNumberFormat="1" applyFont="1" applyBorder="1" applyAlignment="1">
      <alignment vertical="center"/>
    </xf>
    <xf numFmtId="4" fontId="11" fillId="0" borderId="2" xfId="25" applyNumberFormat="1" applyFont="1" applyBorder="1" applyAlignment="1">
      <alignment horizontal="center" vertical="center"/>
    </xf>
    <xf numFmtId="4" fontId="2" fillId="0" borderId="2" xfId="25" applyNumberFormat="1" applyFont="1" applyBorder="1" applyAlignment="1">
      <alignment vertical="center"/>
    </xf>
    <xf numFmtId="0" fontId="3" fillId="0" borderId="2" xfId="25" applyFont="1" applyBorder="1" applyAlignment="1">
      <alignment horizontal="center" vertical="center"/>
    </xf>
    <xf numFmtId="39" fontId="11" fillId="0" borderId="2" xfId="25" applyNumberFormat="1" applyFont="1" applyBorder="1" applyAlignment="1">
      <alignment vertical="center"/>
    </xf>
    <xf numFmtId="167" fontId="11" fillId="0" borderId="2" xfId="25" applyNumberFormat="1" applyFont="1" applyBorder="1" applyAlignment="1">
      <alignment horizontal="center" vertical="center"/>
    </xf>
    <xf numFmtId="39" fontId="11" fillId="0" borderId="2" xfId="25" applyNumberFormat="1" applyFont="1" applyBorder="1" applyAlignment="1" applyProtection="1">
      <alignment vertical="center"/>
      <protection locked="0"/>
    </xf>
    <xf numFmtId="39" fontId="16" fillId="0" borderId="2" xfId="25" applyNumberFormat="1" applyFont="1" applyBorder="1" applyAlignment="1">
      <alignment vertical="center"/>
    </xf>
    <xf numFmtId="0" fontId="3" fillId="0" borderId="2" xfId="25" quotePrefix="1" applyFont="1" applyBorder="1" applyAlignment="1">
      <alignment horizontal="right" vertical="center"/>
    </xf>
    <xf numFmtId="0" fontId="2" fillId="0" borderId="2" xfId="25" applyFont="1" applyBorder="1" applyAlignment="1">
      <alignment vertical="center" wrapText="1"/>
    </xf>
    <xf numFmtId="37" fontId="16" fillId="0" borderId="2" xfId="25" applyNumberFormat="1" applyFont="1" applyBorder="1" applyAlignment="1">
      <alignment vertical="center"/>
    </xf>
    <xf numFmtId="0" fontId="17" fillId="0" borderId="2" xfId="25" applyFont="1" applyBorder="1" applyAlignment="1">
      <alignment vertical="center" wrapText="1"/>
    </xf>
    <xf numFmtId="39" fontId="11" fillId="0" borderId="2" xfId="25" applyNumberFormat="1" applyFont="1" applyBorder="1" applyAlignment="1">
      <alignment horizontal="right" vertical="center"/>
    </xf>
    <xf numFmtId="0" fontId="2" fillId="0" borderId="2" xfId="25" quotePrefix="1" applyFont="1" applyBorder="1" applyAlignment="1">
      <alignment horizontal="right" vertical="center"/>
    </xf>
    <xf numFmtId="0" fontId="2" fillId="0" borderId="2" xfId="25" applyFont="1" applyBorder="1" applyAlignment="1">
      <alignment horizontal="left" vertical="center" wrapText="1"/>
    </xf>
    <xf numFmtId="167" fontId="2" fillId="0" borderId="2" xfId="25" applyNumberFormat="1" applyFont="1" applyBorder="1" applyAlignment="1" applyProtection="1">
      <alignment horizontal="right" vertical="center"/>
      <protection locked="0"/>
    </xf>
    <xf numFmtId="168" fontId="11" fillId="0" borderId="2" xfId="25" applyNumberFormat="1" applyFont="1" applyBorder="1" applyAlignment="1">
      <alignment horizontal="center" vertical="center"/>
    </xf>
    <xf numFmtId="0" fontId="20" fillId="0" borderId="2" xfId="25" applyFont="1" applyBorder="1" applyAlignment="1">
      <alignment horizontal="center" vertical="center" wrapText="1"/>
    </xf>
    <xf numFmtId="169" fontId="21" fillId="0" borderId="2" xfId="26" applyFont="1" applyFill="1" applyBorder="1" applyAlignment="1">
      <alignment horizontal="center" vertical="center"/>
    </xf>
    <xf numFmtId="0" fontId="21" fillId="0" borderId="2" xfId="25" applyFont="1" applyBorder="1" applyAlignment="1">
      <alignment horizontal="left" vertical="center" wrapText="1"/>
    </xf>
    <xf numFmtId="169" fontId="2" fillId="0" borderId="2" xfId="26" applyFont="1" applyFill="1" applyBorder="1" applyAlignment="1">
      <alignment horizontal="right" vertical="center"/>
    </xf>
    <xf numFmtId="169" fontId="22" fillId="0" borderId="2" xfId="26" applyFont="1" applyFill="1" applyBorder="1" applyAlignment="1" applyProtection="1">
      <alignment vertical="center"/>
      <protection locked="0"/>
    </xf>
    <xf numFmtId="169" fontId="22" fillId="0" borderId="2" xfId="26" applyFont="1" applyFill="1" applyBorder="1" applyAlignment="1">
      <alignment vertical="center"/>
    </xf>
    <xf numFmtId="0" fontId="3" fillId="0" borderId="2" xfId="25" applyFont="1" applyBorder="1" applyAlignment="1">
      <alignment vertical="center" wrapText="1"/>
    </xf>
    <xf numFmtId="0" fontId="12" fillId="0" borderId="2" xfId="25" applyBorder="1" applyAlignment="1">
      <alignment vertical="center"/>
    </xf>
    <xf numFmtId="0" fontId="22" fillId="0" borderId="2" xfId="25" applyFont="1" applyBorder="1" applyAlignment="1">
      <alignment vertical="center" wrapText="1"/>
    </xf>
    <xf numFmtId="4" fontId="2" fillId="0" borderId="2" xfId="25" applyNumberFormat="1" applyFont="1" applyBorder="1" applyAlignment="1">
      <alignment horizontal="center" vertical="center"/>
    </xf>
    <xf numFmtId="4" fontId="2" fillId="0" borderId="2" xfId="25" applyNumberFormat="1" applyFont="1" applyBorder="1" applyAlignment="1" applyProtection="1">
      <alignment vertical="center"/>
      <protection locked="0"/>
    </xf>
    <xf numFmtId="4" fontId="2" fillId="0" borderId="2" xfId="26" applyNumberFormat="1" applyFont="1" applyFill="1" applyBorder="1" applyAlignment="1">
      <alignment vertical="center"/>
    </xf>
    <xf numFmtId="0" fontId="3" fillId="0" borderId="2" xfId="27" applyFont="1" applyBorder="1" applyAlignment="1">
      <alignment horizontal="right" vertical="center"/>
    </xf>
    <xf numFmtId="0" fontId="21" fillId="0" borderId="2" xfId="25" applyFont="1" applyBorder="1" applyAlignment="1">
      <alignment vertical="center" wrapText="1"/>
    </xf>
    <xf numFmtId="168" fontId="2" fillId="0" borderId="2" xfId="25" applyNumberFormat="1" applyFont="1" applyBorder="1" applyAlignment="1">
      <alignment horizontal="center" vertical="center"/>
    </xf>
    <xf numFmtId="170" fontId="2" fillId="0" borderId="2" xfId="26" applyNumberFormat="1" applyFont="1" applyFill="1" applyBorder="1" applyAlignment="1">
      <alignment horizontal="right" vertical="center"/>
    </xf>
    <xf numFmtId="169" fontId="19" fillId="0" borderId="2" xfId="26" applyFont="1" applyFill="1" applyBorder="1" applyAlignment="1">
      <alignment vertical="center"/>
    </xf>
    <xf numFmtId="169" fontId="2" fillId="0" borderId="2" xfId="26" applyFont="1" applyFill="1" applyBorder="1" applyAlignment="1">
      <alignment vertical="center"/>
    </xf>
    <xf numFmtId="4" fontId="2" fillId="0" borderId="2" xfId="25" applyNumberFormat="1" applyFont="1" applyBorder="1" applyAlignment="1">
      <alignment horizontal="right" vertical="center"/>
    </xf>
    <xf numFmtId="37" fontId="11" fillId="0" borderId="2" xfId="25" applyNumberFormat="1" applyFont="1" applyBorder="1" applyAlignment="1">
      <alignment vertical="center"/>
    </xf>
    <xf numFmtId="49" fontId="16" fillId="0" borderId="2" xfId="25" applyNumberFormat="1" applyFont="1" applyBorder="1" applyAlignment="1">
      <alignment horizontal="center" vertical="center" wrapText="1"/>
    </xf>
    <xf numFmtId="171" fontId="3" fillId="0" borderId="2" xfId="26" applyNumberFormat="1" applyFont="1" applyFill="1" applyBorder="1" applyAlignment="1">
      <alignment horizontal="center" vertical="center"/>
    </xf>
    <xf numFmtId="0" fontId="24" fillId="0" borderId="2" xfId="25" applyFont="1" applyBorder="1" applyAlignment="1">
      <alignment horizontal="left" vertical="center" wrapText="1"/>
    </xf>
    <xf numFmtId="4" fontId="22" fillId="0" borderId="2" xfId="28" applyNumberFormat="1" applyFont="1" applyFill="1" applyBorder="1" applyAlignment="1">
      <alignment horizontal="right" vertical="center"/>
    </xf>
    <xf numFmtId="4" fontId="22" fillId="0" borderId="2" xfId="25" applyNumberFormat="1" applyFont="1" applyBorder="1" applyAlignment="1">
      <alignment horizontal="center" vertical="center"/>
    </xf>
    <xf numFmtId="0" fontId="24" fillId="0" borderId="2" xfId="25" applyFont="1" applyBorder="1" applyAlignment="1">
      <alignment horizontal="right" vertical="center"/>
    </xf>
    <xf numFmtId="0" fontId="25" fillId="0" borderId="2" xfId="25" applyFont="1" applyBorder="1" applyAlignment="1">
      <alignment horizontal="left" vertical="center" wrapText="1"/>
    </xf>
    <xf numFmtId="4" fontId="22" fillId="0" borderId="2" xfId="25" applyNumberFormat="1" applyFont="1" applyBorder="1" applyAlignment="1">
      <alignment horizontal="right" vertical="center"/>
    </xf>
    <xf numFmtId="4" fontId="21" fillId="0" borderId="2" xfId="25" applyNumberFormat="1" applyFont="1" applyBorder="1" applyAlignment="1">
      <alignment horizontal="center" vertical="center"/>
    </xf>
    <xf numFmtId="4" fontId="2" fillId="0" borderId="2" xfId="29" applyNumberFormat="1" applyFont="1" applyFill="1" applyBorder="1" applyAlignment="1">
      <alignment vertical="center"/>
    </xf>
    <xf numFmtId="0" fontId="2" fillId="0" borderId="2" xfId="25" applyFont="1" applyBorder="1" applyAlignment="1">
      <alignment horizontal="justify" vertical="center" wrapText="1"/>
    </xf>
    <xf numFmtId="0" fontId="22" fillId="0" borderId="2" xfId="25" applyFont="1" applyBorder="1" applyAlignment="1">
      <alignment horizontal="left" vertical="center" wrapText="1"/>
    </xf>
    <xf numFmtId="4" fontId="2" fillId="0" borderId="2" xfId="28" applyNumberFormat="1" applyFont="1" applyFill="1" applyBorder="1" applyAlignment="1" applyProtection="1">
      <alignment vertical="center"/>
      <protection locked="0"/>
    </xf>
    <xf numFmtId="0" fontId="3" fillId="0" borderId="2" xfId="25" applyFont="1" applyBorder="1" applyAlignment="1">
      <alignment horizontal="right" vertical="center"/>
    </xf>
    <xf numFmtId="2" fontId="2" fillId="0" borderId="2" xfId="25" applyNumberFormat="1" applyFont="1" applyBorder="1" applyAlignment="1">
      <alignment horizontal="right" vertical="center"/>
    </xf>
    <xf numFmtId="0" fontId="2" fillId="0" borderId="2" xfId="25" applyFont="1" applyBorder="1" applyAlignment="1">
      <alignment horizontal="center" vertical="center"/>
    </xf>
    <xf numFmtId="39" fontId="2" fillId="0" borderId="2" xfId="25" applyNumberFormat="1" applyFont="1" applyBorder="1" applyAlignment="1">
      <alignment vertical="center"/>
    </xf>
    <xf numFmtId="4" fontId="2" fillId="0" borderId="2" xfId="30" applyNumberFormat="1" applyFont="1" applyFill="1" applyBorder="1" applyAlignment="1">
      <alignment vertical="center"/>
    </xf>
    <xf numFmtId="0" fontId="2" fillId="0" borderId="2" xfId="25" applyFont="1" applyBorder="1" applyAlignment="1">
      <alignment horizontal="right" vertical="center"/>
    </xf>
    <xf numFmtId="4" fontId="2" fillId="0" borderId="3" xfId="25" applyNumberFormat="1" applyFont="1" applyBorder="1" applyAlignment="1" applyProtection="1">
      <alignment vertical="center"/>
      <protection locked="0"/>
    </xf>
    <xf numFmtId="0" fontId="28" fillId="0" borderId="2" xfId="25" applyFont="1" applyBorder="1" applyAlignment="1">
      <alignment vertical="center" wrapText="1"/>
    </xf>
    <xf numFmtId="0" fontId="29" fillId="0" borderId="2" xfId="25" applyFont="1" applyBorder="1" applyAlignment="1">
      <alignment vertical="center" wrapText="1"/>
    </xf>
    <xf numFmtId="170" fontId="2" fillId="3" borderId="4" xfId="26" applyNumberFormat="1" applyFont="1" applyFill="1" applyBorder="1" applyAlignment="1">
      <alignment horizontal="right" vertical="center"/>
    </xf>
    <xf numFmtId="0" fontId="3" fillId="3" borderId="4" xfId="25" applyFont="1" applyFill="1" applyBorder="1" applyAlignment="1">
      <alignment horizontal="center" vertical="center" wrapText="1"/>
    </xf>
    <xf numFmtId="4" fontId="2" fillId="3" borderId="4" xfId="25" applyNumberFormat="1" applyFont="1" applyFill="1" applyBorder="1" applyAlignment="1">
      <alignment horizontal="right" vertical="center"/>
    </xf>
    <xf numFmtId="0" fontId="2" fillId="3" borderId="4" xfId="25" applyFont="1" applyFill="1" applyBorder="1" applyAlignment="1">
      <alignment horizontal="center" vertical="center"/>
    </xf>
    <xf numFmtId="4" fontId="2" fillId="3" borderId="4" xfId="25" applyNumberFormat="1" applyFont="1" applyFill="1" applyBorder="1" applyAlignment="1" applyProtection="1">
      <alignment vertical="center"/>
      <protection locked="0"/>
    </xf>
    <xf numFmtId="39" fontId="3" fillId="3" borderId="4" xfId="25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3" fillId="0" borderId="2" xfId="25" applyFont="1" applyBorder="1" applyAlignment="1">
      <alignment horizontal="center" vertical="center" wrapText="1"/>
    </xf>
    <xf numFmtId="172" fontId="3" fillId="0" borderId="2" xfId="25" applyNumberFormat="1" applyFont="1" applyBorder="1" applyAlignment="1">
      <alignment horizontal="center" vertical="center"/>
    </xf>
    <xf numFmtId="167" fontId="3" fillId="0" borderId="2" xfId="31" applyNumberFormat="1" applyFont="1" applyBorder="1" applyAlignment="1">
      <alignment vertical="center" wrapText="1"/>
    </xf>
    <xf numFmtId="173" fontId="2" fillId="0" borderId="2" xfId="31" applyNumberFormat="1" applyBorder="1" applyAlignment="1">
      <alignment horizontal="right" vertical="center"/>
    </xf>
    <xf numFmtId="0" fontId="2" fillId="0" borderId="2" xfId="31" applyBorder="1" applyAlignment="1">
      <alignment horizontal="center" vertical="center"/>
    </xf>
    <xf numFmtId="4" fontId="2" fillId="0" borderId="2" xfId="31" applyNumberFormat="1" applyBorder="1" applyAlignment="1" applyProtection="1">
      <alignment horizontal="right" vertical="center"/>
      <protection locked="0"/>
    </xf>
    <xf numFmtId="4" fontId="2" fillId="0" borderId="2" xfId="31" applyNumberFormat="1" applyBorder="1" applyAlignment="1">
      <alignment horizontal="right" vertical="center"/>
    </xf>
    <xf numFmtId="172" fontId="3" fillId="0" borderId="2" xfId="25" applyNumberFormat="1" applyFont="1" applyBorder="1" applyAlignment="1">
      <alignment horizontal="right" vertical="center"/>
    </xf>
    <xf numFmtId="174" fontId="24" fillId="0" borderId="2" xfId="25" applyNumberFormat="1" applyFont="1" applyBorder="1" applyAlignment="1">
      <alignment horizontal="right" vertical="center"/>
    </xf>
    <xf numFmtId="0" fontId="20" fillId="0" borderId="2" xfId="25" applyFont="1" applyBorder="1" applyAlignment="1">
      <alignment vertical="center" wrapText="1"/>
    </xf>
    <xf numFmtId="4" fontId="25" fillId="0" borderId="2" xfId="25" applyNumberFormat="1" applyFont="1" applyBorder="1" applyAlignment="1">
      <alignment vertical="center"/>
    </xf>
    <xf numFmtId="0" fontId="25" fillId="0" borderId="2" xfId="25" applyFont="1" applyBorder="1" applyAlignment="1">
      <alignment horizontal="center" vertical="center"/>
    </xf>
    <xf numFmtId="39" fontId="25" fillId="0" borderId="2" xfId="25" applyNumberFormat="1" applyFont="1" applyBorder="1" applyAlignment="1" applyProtection="1">
      <alignment horizontal="right" vertical="center"/>
      <protection locked="0"/>
    </xf>
    <xf numFmtId="175" fontId="24" fillId="0" borderId="2" xfId="25" applyNumberFormat="1" applyFont="1" applyBorder="1" applyAlignment="1">
      <alignment horizontal="right" vertical="center"/>
    </xf>
    <xf numFmtId="169" fontId="25" fillId="0" borderId="2" xfId="26" applyFont="1" applyFill="1" applyBorder="1" applyAlignment="1" applyProtection="1">
      <alignment vertical="center"/>
      <protection locked="0"/>
    </xf>
    <xf numFmtId="176" fontId="3" fillId="0" borderId="2" xfId="25" applyNumberFormat="1" applyFont="1" applyBorder="1" applyAlignment="1">
      <alignment horizontal="right" vertical="center"/>
    </xf>
    <xf numFmtId="169" fontId="2" fillId="0" borderId="2" xfId="26" applyFont="1" applyFill="1" applyBorder="1" applyAlignment="1" applyProtection="1">
      <alignment vertical="center"/>
      <protection locked="0"/>
    </xf>
    <xf numFmtId="39" fontId="2" fillId="0" borderId="2" xfId="25" applyNumberFormat="1" applyFont="1" applyBorder="1" applyAlignment="1" applyProtection="1">
      <alignment horizontal="right" vertical="center"/>
      <protection locked="0"/>
    </xf>
    <xf numFmtId="174" fontId="3" fillId="0" borderId="2" xfId="25" applyNumberFormat="1" applyFont="1" applyBorder="1" applyAlignment="1">
      <alignment horizontal="right" vertical="center"/>
    </xf>
    <xf numFmtId="176" fontId="2" fillId="0" borderId="2" xfId="25" applyNumberFormat="1" applyFont="1" applyBorder="1" applyAlignment="1">
      <alignment horizontal="right" vertical="center"/>
    </xf>
    <xf numFmtId="169" fontId="2" fillId="0" borderId="2" xfId="26" applyFont="1" applyFill="1" applyBorder="1" applyAlignment="1" applyProtection="1">
      <alignment horizontal="right" vertical="center"/>
      <protection locked="0"/>
    </xf>
    <xf numFmtId="37" fontId="3" fillId="0" borderId="2" xfId="25" applyNumberFormat="1" applyFont="1" applyBorder="1" applyAlignment="1">
      <alignment horizontal="right" vertical="center"/>
    </xf>
    <xf numFmtId="4" fontId="11" fillId="0" borderId="2" xfId="25" applyNumberFormat="1" applyFont="1" applyBorder="1" applyAlignment="1">
      <alignment horizontal="right" vertical="center"/>
    </xf>
    <xf numFmtId="0" fontId="2" fillId="0" borderId="2" xfId="25" applyFont="1" applyBorder="1" applyAlignment="1">
      <alignment vertical="center"/>
    </xf>
    <xf numFmtId="176" fontId="11" fillId="0" borderId="2" xfId="25" applyNumberFormat="1" applyFont="1" applyBorder="1" applyAlignment="1">
      <alignment horizontal="right" vertical="center"/>
    </xf>
    <xf numFmtId="2" fontId="2" fillId="0" borderId="2" xfId="25" applyNumberFormat="1" applyFont="1" applyBorder="1" applyAlignment="1">
      <alignment vertical="center"/>
    </xf>
    <xf numFmtId="2" fontId="2" fillId="0" borderId="2" xfId="33" applyNumberFormat="1" applyFont="1" applyFill="1" applyBorder="1" applyAlignment="1" applyProtection="1">
      <alignment vertical="center"/>
      <protection locked="0"/>
    </xf>
    <xf numFmtId="0" fontId="3" fillId="0" borderId="2" xfId="34" applyFont="1" applyBorder="1" applyAlignment="1">
      <alignment horizontal="center" vertical="center"/>
    </xf>
    <xf numFmtId="39" fontId="2" fillId="0" borderId="2" xfId="34" applyNumberFormat="1" applyBorder="1" applyAlignment="1" applyProtection="1">
      <alignment horizontal="right" vertical="center"/>
      <protection locked="0"/>
    </xf>
    <xf numFmtId="0" fontId="2" fillId="0" borderId="2" xfId="34" applyBorder="1" applyAlignment="1">
      <alignment horizontal="center" vertical="center"/>
    </xf>
    <xf numFmtId="39" fontId="2" fillId="0" borderId="2" xfId="34" applyNumberFormat="1" applyBorder="1" applyAlignment="1" applyProtection="1">
      <alignment vertical="center"/>
      <protection locked="0"/>
    </xf>
    <xf numFmtId="0" fontId="3" fillId="0" borderId="2" xfId="34" applyFont="1" applyBorder="1" applyAlignment="1">
      <alignment horizontal="right" vertical="center"/>
    </xf>
    <xf numFmtId="0" fontId="2" fillId="0" borderId="2" xfId="34" applyBorder="1" applyAlignment="1">
      <alignment horizontal="right" vertical="center"/>
    </xf>
    <xf numFmtId="4" fontId="2" fillId="0" borderId="2" xfId="35" applyNumberFormat="1" applyFont="1" applyFill="1" applyBorder="1" applyAlignment="1" applyProtection="1">
      <alignment vertical="center"/>
    </xf>
    <xf numFmtId="4" fontId="11" fillId="0" borderId="2" xfId="25" applyNumberFormat="1" applyFont="1" applyBorder="1" applyAlignment="1" applyProtection="1">
      <alignment vertical="center"/>
      <protection locked="0"/>
    </xf>
    <xf numFmtId="172" fontId="11" fillId="0" borderId="2" xfId="25" applyNumberFormat="1" applyFont="1" applyBorder="1" applyAlignment="1">
      <alignment horizontal="right" vertical="center"/>
    </xf>
    <xf numFmtId="172" fontId="16" fillId="0" borderId="2" xfId="25" applyNumberFormat="1" applyFont="1" applyBorder="1" applyAlignment="1">
      <alignment horizontal="right" vertical="center"/>
    </xf>
    <xf numFmtId="4" fontId="3" fillId="0" borderId="2" xfId="31" applyNumberFormat="1" applyFont="1" applyBorder="1" applyAlignment="1">
      <alignment horizontal="right" vertical="center"/>
    </xf>
    <xf numFmtId="170" fontId="2" fillId="0" borderId="3" xfId="26" applyNumberFormat="1" applyFont="1" applyFill="1" applyBorder="1" applyAlignment="1">
      <alignment horizontal="right" vertical="center"/>
    </xf>
    <xf numFmtId="0" fontId="2" fillId="0" borderId="3" xfId="25" applyFont="1" applyBorder="1" applyAlignment="1">
      <alignment vertical="center" wrapText="1"/>
    </xf>
    <xf numFmtId="4" fontId="2" fillId="0" borderId="3" xfId="25" applyNumberFormat="1" applyFont="1" applyBorder="1" applyAlignment="1">
      <alignment horizontal="right" vertical="center"/>
    </xf>
    <xf numFmtId="0" fontId="2" fillId="0" borderId="3" xfId="25" applyFont="1" applyBorder="1" applyAlignment="1">
      <alignment horizontal="center" vertical="center"/>
    </xf>
    <xf numFmtId="39" fontId="2" fillId="0" borderId="3" xfId="25" applyNumberFormat="1" applyFont="1" applyBorder="1" applyAlignment="1">
      <alignment vertical="center"/>
    </xf>
    <xf numFmtId="0" fontId="3" fillId="0" borderId="2" xfId="25" quotePrefix="1" applyFont="1" applyBorder="1" applyAlignment="1">
      <alignment horizontal="center" vertical="center"/>
    </xf>
    <xf numFmtId="0" fontId="3" fillId="0" borderId="2" xfId="25" applyFont="1" applyBorder="1" applyAlignment="1">
      <alignment vertical="center"/>
    </xf>
    <xf numFmtId="177" fontId="16" fillId="0" borderId="2" xfId="25" applyNumberFormat="1" applyFont="1" applyBorder="1" applyAlignment="1">
      <alignment horizontal="right" vertical="center"/>
    </xf>
    <xf numFmtId="168" fontId="16" fillId="0" borderId="2" xfId="25" applyNumberFormat="1" applyFont="1" applyBorder="1" applyAlignment="1">
      <alignment horizontal="center" vertical="center"/>
    </xf>
    <xf numFmtId="177" fontId="16" fillId="0" borderId="2" xfId="25" applyNumberFormat="1" applyFont="1" applyBorder="1" applyAlignment="1" applyProtection="1">
      <alignment vertical="center"/>
      <protection locked="0"/>
    </xf>
    <xf numFmtId="177" fontId="16" fillId="0" borderId="2" xfId="25" applyNumberFormat="1" applyFont="1" applyBorder="1" applyAlignment="1">
      <alignment vertical="center"/>
    </xf>
    <xf numFmtId="0" fontId="24" fillId="0" borderId="2" xfId="25" applyFont="1" applyBorder="1" applyAlignment="1">
      <alignment horizontal="center" vertical="center"/>
    </xf>
    <xf numFmtId="0" fontId="24" fillId="0" borderId="2" xfId="25" applyFont="1" applyBorder="1" applyAlignment="1">
      <alignment vertical="center"/>
    </xf>
    <xf numFmtId="0" fontId="3" fillId="0" borderId="2" xfId="27" quotePrefix="1" applyFont="1" applyBorder="1" applyAlignment="1">
      <alignment horizontal="right" vertical="center"/>
    </xf>
    <xf numFmtId="4" fontId="2" fillId="0" borderId="2" xfId="36" applyNumberFormat="1" applyFont="1" applyFill="1" applyBorder="1" applyAlignment="1">
      <alignment horizontal="right" vertical="center"/>
    </xf>
    <xf numFmtId="0" fontId="2" fillId="0" borderId="2" xfId="27" applyBorder="1" applyAlignment="1">
      <alignment horizontal="center" vertical="center"/>
    </xf>
    <xf numFmtId="177" fontId="11" fillId="0" borderId="2" xfId="25" applyNumberFormat="1" applyFont="1" applyBorder="1" applyAlignment="1">
      <alignment vertical="center"/>
    </xf>
    <xf numFmtId="177" fontId="2" fillId="0" borderId="2" xfId="25" applyNumberFormat="1" applyFont="1" applyBorder="1" applyAlignment="1">
      <alignment horizontal="right" vertical="center"/>
    </xf>
    <xf numFmtId="0" fontId="11" fillId="2" borderId="4" xfId="25" applyFont="1" applyFill="1" applyBorder="1" applyAlignment="1">
      <alignment horizontal="center" vertical="center"/>
    </xf>
    <xf numFmtId="0" fontId="20" fillId="2" borderId="4" xfId="25" applyFont="1" applyFill="1" applyBorder="1" applyAlignment="1">
      <alignment horizontal="right" vertical="center" wrapText="1"/>
    </xf>
    <xf numFmtId="4" fontId="11" fillId="2" borderId="4" xfId="25" applyNumberFormat="1" applyFont="1" applyFill="1" applyBorder="1" applyAlignment="1">
      <alignment vertical="center"/>
    </xf>
    <xf numFmtId="4" fontId="11" fillId="2" borderId="4" xfId="25" applyNumberFormat="1" applyFont="1" applyFill="1" applyBorder="1" applyAlignment="1">
      <alignment horizontal="center" vertical="center"/>
    </xf>
    <xf numFmtId="4" fontId="2" fillId="2" borderId="4" xfId="25" applyNumberFormat="1" applyFont="1" applyFill="1" applyBorder="1" applyAlignment="1">
      <alignment vertical="center"/>
    </xf>
    <xf numFmtId="4" fontId="16" fillId="2" borderId="4" xfId="25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1" fillId="0" borderId="2" xfId="25" applyFont="1" applyBorder="1" applyAlignment="1">
      <alignment horizontal="center" vertical="center"/>
    </xf>
    <xf numFmtId="4" fontId="16" fillId="0" borderId="2" xfId="25" applyNumberFormat="1" applyFont="1" applyBorder="1" applyAlignment="1">
      <alignment vertical="center"/>
    </xf>
    <xf numFmtId="0" fontId="20" fillId="0" borderId="2" xfId="25" applyFont="1" applyBorder="1" applyAlignment="1">
      <alignment horizontal="right" vertical="center" wrapText="1"/>
    </xf>
    <xf numFmtId="0" fontId="2" fillId="0" borderId="2" xfId="25" applyFont="1" applyBorder="1" applyAlignment="1">
      <alignment horizontal="right" vertical="center" wrapText="1"/>
    </xf>
    <xf numFmtId="10" fontId="2" fillId="0" borderId="2" xfId="25" applyNumberFormat="1" applyFont="1" applyBorder="1" applyAlignment="1">
      <alignment horizontal="right" vertical="center"/>
    </xf>
    <xf numFmtId="178" fontId="11" fillId="0" borderId="2" xfId="25" applyNumberFormat="1" applyFont="1" applyBorder="1" applyAlignment="1">
      <alignment vertical="center"/>
    </xf>
    <xf numFmtId="0" fontId="16" fillId="0" borderId="2" xfId="25" applyFont="1" applyBorder="1" applyAlignment="1">
      <alignment horizontal="center" vertical="center"/>
    </xf>
    <xf numFmtId="10" fontId="2" fillId="0" borderId="2" xfId="39" applyNumberFormat="1" applyFont="1" applyFill="1" applyBorder="1" applyAlignment="1">
      <alignment horizontal="right" vertical="center"/>
    </xf>
    <xf numFmtId="178" fontId="16" fillId="0" borderId="2" xfId="25" applyNumberFormat="1" applyFont="1" applyBorder="1" applyAlignment="1">
      <alignment vertical="center"/>
    </xf>
    <xf numFmtId="0" fontId="25" fillId="0" borderId="2" xfId="25" applyFont="1" applyBorder="1" applyAlignment="1">
      <alignment vertical="center"/>
    </xf>
    <xf numFmtId="179" fontId="2" fillId="0" borderId="2" xfId="40" applyNumberFormat="1" applyBorder="1" applyAlignment="1">
      <alignment horizontal="right" vertical="center" wrapText="1"/>
    </xf>
    <xf numFmtId="0" fontId="16" fillId="4" borderId="2" xfId="25" applyFont="1" applyFill="1" applyBorder="1" applyAlignment="1">
      <alignment horizontal="center" vertical="center"/>
    </xf>
    <xf numFmtId="0" fontId="16" fillId="4" borderId="2" xfId="25" applyFont="1" applyFill="1" applyBorder="1" applyAlignment="1">
      <alignment horizontal="right" vertical="center" wrapText="1"/>
    </xf>
    <xf numFmtId="0" fontId="16" fillId="4" borderId="2" xfId="25" applyFont="1" applyFill="1" applyBorder="1" applyAlignment="1">
      <alignment vertical="center"/>
    </xf>
    <xf numFmtId="178" fontId="16" fillId="4" borderId="2" xfId="25" applyNumberFormat="1" applyFont="1" applyFill="1" applyBorder="1" applyAlignment="1">
      <alignment vertical="center"/>
    </xf>
    <xf numFmtId="4" fontId="2" fillId="4" borderId="2" xfId="25" applyNumberFormat="1" applyFont="1" applyFill="1" applyBorder="1" applyAlignment="1">
      <alignment vertical="center"/>
    </xf>
    <xf numFmtId="4" fontId="16" fillId="4" borderId="2" xfId="25" applyNumberFormat="1" applyFont="1" applyFill="1" applyBorder="1" applyAlignment="1">
      <alignment vertical="center"/>
    </xf>
    <xf numFmtId="0" fontId="2" fillId="0" borderId="2" xfId="41" applyBorder="1" applyAlignment="1">
      <alignment horizontal="right" vertical="center" wrapText="1"/>
    </xf>
    <xf numFmtId="10" fontId="2" fillId="0" borderId="2" xfId="39" applyNumberFormat="1" applyFont="1" applyFill="1" applyBorder="1" applyAlignment="1">
      <alignment vertical="center"/>
    </xf>
    <xf numFmtId="0" fontId="16" fillId="2" borderId="4" xfId="25" applyFont="1" applyFill="1" applyBorder="1" applyAlignment="1">
      <alignment horizontal="center" vertical="center"/>
    </xf>
    <xf numFmtId="0" fontId="16" fillId="2" borderId="4" xfId="25" applyFont="1" applyFill="1" applyBorder="1" applyAlignment="1">
      <alignment horizontal="right" vertical="center" wrapText="1"/>
    </xf>
    <xf numFmtId="0" fontId="16" fillId="2" borderId="4" xfId="25" applyFont="1" applyFill="1" applyBorder="1" applyAlignment="1">
      <alignment vertical="center"/>
    </xf>
    <xf numFmtId="178" fontId="16" fillId="2" borderId="4" xfId="25" applyNumberFormat="1" applyFont="1" applyFill="1" applyBorder="1" applyAlignment="1">
      <alignment vertical="center"/>
    </xf>
    <xf numFmtId="4" fontId="3" fillId="2" borderId="4" xfId="25" applyNumberFormat="1" applyFont="1" applyFill="1" applyBorder="1" applyAlignment="1">
      <alignment vertical="center"/>
    </xf>
    <xf numFmtId="0" fontId="12" fillId="0" borderId="0" xfId="25" applyAlignment="1">
      <alignment vertical="center"/>
    </xf>
    <xf numFmtId="0" fontId="12" fillId="0" borderId="0" xfId="25" applyAlignment="1">
      <alignment vertical="center" wrapText="1"/>
    </xf>
    <xf numFmtId="1" fontId="2" fillId="0" borderId="0" xfId="3" applyNumberFormat="1" applyFont="1" applyAlignment="1">
      <alignment horizontal="left" vertical="center"/>
    </xf>
    <xf numFmtId="4" fontId="2" fillId="0" borderId="0" xfId="3" applyNumberFormat="1" applyFont="1" applyAlignment="1">
      <alignment vertical="center"/>
    </xf>
    <xf numFmtId="1" fontId="2" fillId="0" borderId="0" xfId="3" applyNumberFormat="1" applyFont="1" applyAlignment="1">
      <alignment vertical="center"/>
    </xf>
    <xf numFmtId="1" fontId="3" fillId="0" borderId="0" xfId="3" applyNumberFormat="1" applyFont="1" applyAlignment="1">
      <alignment vertical="center"/>
    </xf>
    <xf numFmtId="43" fontId="5" fillId="0" borderId="2" xfId="15" applyFont="1" applyFill="1" applyBorder="1" applyAlignment="1">
      <alignment horizontal="center" vertical="center"/>
    </xf>
    <xf numFmtId="39" fontId="16" fillId="0" borderId="2" xfId="25" applyNumberFormat="1" applyFont="1" applyBorder="1" applyAlignment="1">
      <alignment horizontal="center" vertical="center"/>
    </xf>
    <xf numFmtId="0" fontId="16" fillId="0" borderId="2" xfId="25" applyFont="1" applyBorder="1" applyAlignment="1">
      <alignment vertical="center" wrapText="1"/>
    </xf>
    <xf numFmtId="49" fontId="16" fillId="0" borderId="2" xfId="25" applyNumberFormat="1" applyFont="1" applyBorder="1" applyAlignment="1">
      <alignment horizontal="left" vertical="center" wrapText="1"/>
    </xf>
    <xf numFmtId="4" fontId="31" fillId="0" borderId="0" xfId="0" applyNumberFormat="1" applyFont="1" applyAlignment="1">
      <alignment vertical="center"/>
    </xf>
    <xf numFmtId="4" fontId="32" fillId="5" borderId="0" xfId="25" applyNumberFormat="1" applyFont="1" applyFill="1" applyAlignment="1">
      <alignment vertical="center"/>
    </xf>
  </cellXfs>
  <cellStyles count="43">
    <cellStyle name="Comma 2" xfId="15" xr:uid="{00000000-0005-0000-0000-000000000000}"/>
    <cellStyle name="Millares 10 2 2" xfId="37" xr:uid="{00000000-0005-0000-0000-000002000000}"/>
    <cellStyle name="Millares 10 2 2 2" xfId="26" xr:uid="{00000000-0005-0000-0000-000003000000}"/>
    <cellStyle name="Millares 11" xfId="33" xr:uid="{00000000-0005-0000-0000-000004000000}"/>
    <cellStyle name="Millares 2" xfId="1" xr:uid="{00000000-0005-0000-0000-000005000000}"/>
    <cellStyle name="Millares 2 2" xfId="18" xr:uid="{00000000-0005-0000-0000-000006000000}"/>
    <cellStyle name="Millares 2 2 2" xfId="36" xr:uid="{00000000-0005-0000-0000-000007000000}"/>
    <cellStyle name="Millares 2 3" xfId="29" xr:uid="{00000000-0005-0000-0000-000008000000}"/>
    <cellStyle name="Millares 3" xfId="6" xr:uid="{00000000-0005-0000-0000-000009000000}"/>
    <cellStyle name="Millares 4 2" xfId="20" xr:uid="{00000000-0005-0000-0000-00000A000000}"/>
    <cellStyle name="Millares 6" xfId="13" xr:uid="{00000000-0005-0000-0000-00000B000000}"/>
    <cellStyle name="Millares_NUEVO FORMATO DE PRESUPUESTOS" xfId="30" xr:uid="{00000000-0005-0000-0000-00000D000000}"/>
    <cellStyle name="Millares_planta cayetano germosen" xfId="28" xr:uid="{00000000-0005-0000-0000-00000E000000}"/>
    <cellStyle name="Millares_PRES 059-09 REHABIL. PLANTA DE TRATAMIENTO DE 80 LPS RAPIDA, AC. HATO DEL YAQUE" xfId="35" xr:uid="{00000000-0005-0000-0000-00000F000000}"/>
    <cellStyle name="Moneda 2" xfId="10" xr:uid="{00000000-0005-0000-0000-000010000000}"/>
    <cellStyle name="Moneda 3" xfId="11" xr:uid="{00000000-0005-0000-0000-000011000000}"/>
    <cellStyle name="Moneda 8" xfId="42" xr:uid="{2E6CDD29-C781-4D1C-B3B9-F3E82225913E}"/>
    <cellStyle name="Normal" xfId="0" builtinId="0"/>
    <cellStyle name="Normal 10" xfId="25" xr:uid="{00000000-0005-0000-0000-000013000000}"/>
    <cellStyle name="Normal 10 2" xfId="19" xr:uid="{00000000-0005-0000-0000-000014000000}"/>
    <cellStyle name="Normal 10 3" xfId="38" xr:uid="{00000000-0005-0000-0000-000015000000}"/>
    <cellStyle name="Normal 13 2" xfId="31" xr:uid="{00000000-0005-0000-0000-000016000000}"/>
    <cellStyle name="Normal 2" xfId="5" xr:uid="{00000000-0005-0000-0000-000017000000}"/>
    <cellStyle name="Normal 2 2" xfId="22" xr:uid="{00000000-0005-0000-0000-000018000000}"/>
    <cellStyle name="Normal 2 3" xfId="23" xr:uid="{00000000-0005-0000-0000-000019000000}"/>
    <cellStyle name="Normal 2 3 2" xfId="40" xr:uid="{00000000-0005-0000-0000-00001A000000}"/>
    <cellStyle name="Normal 3" xfId="2" xr:uid="{00000000-0005-0000-0000-00001B000000}"/>
    <cellStyle name="Normal 3 2" xfId="14" xr:uid="{00000000-0005-0000-0000-00001C000000}"/>
    <cellStyle name="Normal 31_correccion de averia ac.hatillo prov.hato mayor oct.2011 2" xfId="27" xr:uid="{00000000-0005-0000-0000-00001D000000}"/>
    <cellStyle name="Normal 4" xfId="3" xr:uid="{00000000-0005-0000-0000-00001E000000}"/>
    <cellStyle name="Normal 4 2" xfId="9" xr:uid="{00000000-0005-0000-0000-00001F000000}"/>
    <cellStyle name="Normal 4 4" xfId="4" xr:uid="{00000000-0005-0000-0000-000020000000}"/>
    <cellStyle name="Normal 5" xfId="8" xr:uid="{00000000-0005-0000-0000-000021000000}"/>
    <cellStyle name="Normal 5 2" xfId="32" xr:uid="{00000000-0005-0000-0000-000022000000}"/>
    <cellStyle name="Normal 6" xfId="16" xr:uid="{00000000-0005-0000-0000-000023000000}"/>
    <cellStyle name="Normal 7" xfId="21" xr:uid="{00000000-0005-0000-0000-000024000000}"/>
    <cellStyle name="Normal 8" xfId="12" xr:uid="{00000000-0005-0000-0000-000025000000}"/>
    <cellStyle name="Normal 9" xfId="24" xr:uid="{00000000-0005-0000-0000-000026000000}"/>
    <cellStyle name="Normal 9 2" xfId="34" xr:uid="{00000000-0005-0000-0000-000027000000}"/>
    <cellStyle name="Normal_Presupuesto Terminaciones Edificio Mantenimiento Nave I " xfId="41" xr:uid="{00000000-0005-0000-0000-000028000000}"/>
    <cellStyle name="Percent 2" xfId="17" xr:uid="{00000000-0005-0000-0000-00002A000000}"/>
    <cellStyle name="Porcentaje 2" xfId="39" xr:uid="{00000000-0005-0000-0000-00002C000000}"/>
    <cellStyle name="Porcentual 2" xfId="7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279</xdr:row>
      <xdr:rowOff>0</xdr:rowOff>
    </xdr:from>
    <xdr:to>
      <xdr:col>2</xdr:col>
      <xdr:colOff>262255</xdr:colOff>
      <xdr:row>280</xdr:row>
      <xdr:rowOff>152400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CC5CAA7-DAF1-4DC7-A6C4-9D89834109FC}"/>
            </a:ext>
          </a:extLst>
        </xdr:cNvPr>
        <xdr:cNvSpPr txBox="1">
          <a:spLocks noChangeArrowheads="1"/>
        </xdr:cNvSpPr>
      </xdr:nvSpPr>
      <xdr:spPr bwMode="auto">
        <a:xfrm>
          <a:off x="1781175" y="61560075"/>
          <a:ext cx="26339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proyecto01\FORTUNA%20(E)\backup\DATOS\Zona6\ROMANA\Bayahibe-MIV,%20C%20X%20A%20YO%20ING.%20MANON%20ISA\CUB2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cmontes\Escritorio\CONCURSO\Documents%20and%20Settings\Raul%20N.%20%20Rizek\My%20Documents\Carretera%20Sto.%20Dgo.%20-%20Samana\Precios%20Rincon%20de%20Molinill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cmontes\Escritorio\CONCURSO\Documents%20and%20Settings\a\Mis%20documentos\Maximo\Maria%20Angelica\OISOE%20EVA\Calles\Demja%20-%20Hato%20Mayor\Analisis%20Dic%2005%20-%20Demj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costos%2003/RECLAMACIONES%202005/ZONA%20II/Documents%20and%20Settings/CLAUDIA/Mis%20documentos/TRABAJO%20CLAUDIA/Garibaldy%20Bautista%20(actualizaciones)/analisis%20el%20pino%20junumuc&#25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Distrito%20Nacional\Cub.%20Constr.%20Odontologico%20%20Consultas%20%20Plan%20Soci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raciano/Downloads/Users/agraciano/Desktop/ALBANIA/QUORUM/PUENTES%20PROV.%20ESPAILLAT/Presupuesto%20%20PUENTE%20LOS%20MEDINAS-MOCA-%20PROV.%20%20ESPAILLA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%20c\CORAAVEGA\Analisis%20de%20Registros\Analisis%20de%20Registro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raciano/Downloads/Users/Albania%20M/Desktop/2015%2001Ene%2024%20txt%2015va%20Edic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cmontes\Escritorio\CONCURSO\MPIA%20NOV%209-09\Pre.%20Vias%20de%20Accesos%20Edif.Sede\LP\Mis%20doc.%20of\OZORIA%202006\LAS%20AMERICAS\PRESUPUESTO\PRES.%20TUNEL%20CHARLE%20REV%20ABRIL%2007\TUNEL%20CHARLES%20ABRIL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cmontes\Escritorio\CONCURSO\Presupuesto%20Reconstruccion%20Duarte%20santiago-Sto%20Dgo%20completa%20seop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jia/Desktop/Tormenta%20Vaguadas%202016/PRESUPUESTOS%202020/MONTE%20PLATA/PRES.%20RECONSTRUCCION%20DEL%20CAMINO%20VECINAL%20FRIA%2001,%20DON%20JUAN,%20PROV.%20MONTE%20PL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cmontes\Escritorio\CONCURSO\San%20Francisco%20de%20Macoris\Analisis%20de%20Precios%20Unitari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rlos%20Manuel/En%20Proceso/Espaillat/PRESUP.%20PARA%20LA%20RECONST.%20DE%20LAS%20CALLES%20DEL%20BARRIO%20Juan%20%20Lopez%203,%20Moca,%20PROV.%20ESPAILLA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cmontes\Escritorio\CONCURSO\MPIA%20NOV%209-09\Pre.%20Vias%20de%20Accesos%20Edif.Sede\EVALUACION%20CALLES%20DE%20BONAO%20-SEPT%202007-RE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 refreshError="1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5">
          <cell r="U5" t="str">
            <v>LH{ESC}FECHA DE IMP.@|PAG. -#-~Q</v>
          </cell>
          <cell r="W5" t="str">
            <v>LH{ESC}FECHA DE IMP.@|PAG. -#-~Q</v>
          </cell>
        </row>
        <row r="6">
          <cell r="U6" t="str">
            <v>AA</v>
          </cell>
          <cell r="W6" t="str">
            <v>AA</v>
          </cell>
        </row>
        <row r="7">
          <cell r="U7" t="str">
            <v>C2~</v>
          </cell>
          <cell r="W7" t="str">
            <v>C1~</v>
          </cell>
        </row>
        <row r="8">
          <cell r="U8" t="str">
            <v>S</v>
          </cell>
          <cell r="W8" t="str">
            <v>S</v>
          </cell>
        </row>
        <row r="9">
          <cell r="U9" t="str">
            <v>Q</v>
          </cell>
          <cell r="W9" t="str">
            <v>Q</v>
          </cell>
        </row>
        <row r="12">
          <cell r="U12" t="str">
            <v>/PBA98..N132~</v>
          </cell>
          <cell r="W12" t="str">
            <v>/PBA98..N132~</v>
          </cell>
        </row>
        <row r="13">
          <cell r="U13" t="str">
            <v>HTA1..M11~</v>
          </cell>
          <cell r="W13" t="str">
            <v>HTA1..M11~</v>
          </cell>
        </row>
        <row r="14">
          <cell r="U14" t="str">
            <v>LH{ESC}FECHA DE IMP.@|PAG. -5-~Q</v>
          </cell>
          <cell r="W14" t="str">
            <v>LH{ESC}FECHA DE IMP.@|PAG. -5-~Q</v>
          </cell>
        </row>
        <row r="15">
          <cell r="U15" t="str">
            <v>AA</v>
          </cell>
          <cell r="W15" t="str">
            <v>AF</v>
          </cell>
        </row>
        <row r="19">
          <cell r="S19">
            <v>0</v>
          </cell>
        </row>
        <row r="20">
          <cell r="S20">
            <v>0</v>
          </cell>
        </row>
        <row r="21">
          <cell r="S21">
            <v>0</v>
          </cell>
        </row>
        <row r="22">
          <cell r="S22">
            <v>0</v>
          </cell>
        </row>
        <row r="23">
          <cell r="S23">
            <v>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0</v>
          </cell>
        </row>
        <row r="27">
          <cell r="S27">
            <v>0</v>
          </cell>
        </row>
        <row r="28">
          <cell r="S28">
            <v>0</v>
          </cell>
        </row>
        <row r="29">
          <cell r="S29">
            <v>0</v>
          </cell>
        </row>
        <row r="30">
          <cell r="S30">
            <v>0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0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0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0</v>
          </cell>
        </row>
        <row r="48">
          <cell r="S48">
            <v>0</v>
          </cell>
        </row>
        <row r="49">
          <cell r="S49">
            <v>0</v>
          </cell>
        </row>
        <row r="50">
          <cell r="S50">
            <v>0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0</v>
          </cell>
        </row>
        <row r="54">
          <cell r="S54">
            <v>0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0</v>
          </cell>
        </row>
        <row r="60">
          <cell r="S60">
            <v>0</v>
          </cell>
        </row>
        <row r="61">
          <cell r="S61">
            <v>0</v>
          </cell>
        </row>
        <row r="62">
          <cell r="S62">
            <v>0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0</v>
          </cell>
        </row>
        <row r="66">
          <cell r="S66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0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0</v>
          </cell>
        </row>
        <row r="74">
          <cell r="S74">
            <v>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0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0</v>
          </cell>
        </row>
        <row r="81">
          <cell r="S81">
            <v>0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0</v>
          </cell>
        </row>
        <row r="85">
          <cell r="S85">
            <v>0</v>
          </cell>
        </row>
        <row r="86">
          <cell r="S86">
            <v>0</v>
          </cell>
        </row>
        <row r="87">
          <cell r="S87">
            <v>0</v>
          </cell>
        </row>
        <row r="88">
          <cell r="S88">
            <v>0</v>
          </cell>
        </row>
        <row r="89">
          <cell r="S89">
            <v>0</v>
          </cell>
        </row>
        <row r="90">
          <cell r="S90">
            <v>0</v>
          </cell>
        </row>
        <row r="91">
          <cell r="S91">
            <v>0</v>
          </cell>
        </row>
        <row r="92">
          <cell r="S92">
            <v>0</v>
          </cell>
        </row>
        <row r="93">
          <cell r="S93">
            <v>0</v>
          </cell>
        </row>
        <row r="94">
          <cell r="S94">
            <v>0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0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0</v>
          </cell>
        </row>
        <row r="105">
          <cell r="S105">
            <v>0</v>
          </cell>
        </row>
        <row r="106">
          <cell r="S106">
            <v>0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0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0</v>
          </cell>
        </row>
        <row r="115">
          <cell r="S115">
            <v>0</v>
          </cell>
        </row>
        <row r="116">
          <cell r="S116">
            <v>0</v>
          </cell>
        </row>
        <row r="117">
          <cell r="S117">
            <v>0</v>
          </cell>
        </row>
        <row r="118">
          <cell r="S118">
            <v>0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0</v>
          </cell>
        </row>
        <row r="124">
          <cell r="S124">
            <v>0</v>
          </cell>
        </row>
        <row r="125">
          <cell r="S125">
            <v>0</v>
          </cell>
        </row>
        <row r="126">
          <cell r="S126">
            <v>0</v>
          </cell>
        </row>
        <row r="127">
          <cell r="S127">
            <v>0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0</v>
          </cell>
        </row>
        <row r="132">
          <cell r="S132">
            <v>0</v>
          </cell>
        </row>
        <row r="133">
          <cell r="S133">
            <v>0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0</v>
          </cell>
        </row>
        <row r="137">
          <cell r="S137">
            <v>0</v>
          </cell>
        </row>
        <row r="138">
          <cell r="S138">
            <v>0</v>
          </cell>
        </row>
        <row r="139">
          <cell r="S139">
            <v>0</v>
          </cell>
        </row>
        <row r="140">
          <cell r="S140">
            <v>0</v>
          </cell>
        </row>
        <row r="141">
          <cell r="S141">
            <v>0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0</v>
          </cell>
        </row>
        <row r="145">
          <cell r="S145">
            <v>0</v>
          </cell>
        </row>
        <row r="146">
          <cell r="S146">
            <v>0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0</v>
          </cell>
        </row>
        <row r="151">
          <cell r="S151">
            <v>0</v>
          </cell>
        </row>
        <row r="152">
          <cell r="S152">
            <v>0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0</v>
          </cell>
        </row>
        <row r="156">
          <cell r="S156">
            <v>0</v>
          </cell>
        </row>
        <row r="157">
          <cell r="S157">
            <v>0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0</v>
          </cell>
        </row>
        <row r="162">
          <cell r="S162">
            <v>0</v>
          </cell>
        </row>
        <row r="163">
          <cell r="S163">
            <v>0</v>
          </cell>
        </row>
        <row r="164">
          <cell r="S164">
            <v>0</v>
          </cell>
        </row>
        <row r="165">
          <cell r="S165">
            <v>0</v>
          </cell>
        </row>
        <row r="166">
          <cell r="S166">
            <v>0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0</v>
          </cell>
        </row>
        <row r="174">
          <cell r="S174">
            <v>0</v>
          </cell>
        </row>
        <row r="175">
          <cell r="S175">
            <v>0</v>
          </cell>
        </row>
        <row r="176">
          <cell r="S176">
            <v>0</v>
          </cell>
        </row>
        <row r="177">
          <cell r="S177">
            <v>0</v>
          </cell>
        </row>
        <row r="178">
          <cell r="S178">
            <v>0</v>
          </cell>
        </row>
        <row r="179">
          <cell r="S179">
            <v>0</v>
          </cell>
        </row>
        <row r="180">
          <cell r="S180">
            <v>0</v>
          </cell>
        </row>
        <row r="181">
          <cell r="S181">
            <v>0</v>
          </cell>
        </row>
        <row r="182">
          <cell r="S182">
            <v>0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0</v>
          </cell>
        </row>
        <row r="186">
          <cell r="S186">
            <v>0</v>
          </cell>
        </row>
        <row r="187">
          <cell r="S187">
            <v>0</v>
          </cell>
        </row>
        <row r="188">
          <cell r="S188">
            <v>0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0</v>
          </cell>
        </row>
        <row r="197">
          <cell r="S197">
            <v>0</v>
          </cell>
        </row>
        <row r="198">
          <cell r="S198">
            <v>0</v>
          </cell>
        </row>
        <row r="199">
          <cell r="S199">
            <v>0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0</v>
          </cell>
        </row>
        <row r="203">
          <cell r="S203">
            <v>0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0</v>
          </cell>
        </row>
        <row r="212">
          <cell r="S212">
            <v>0</v>
          </cell>
        </row>
        <row r="213">
          <cell r="S213">
            <v>0</v>
          </cell>
        </row>
        <row r="214">
          <cell r="S214">
            <v>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0</v>
          </cell>
        </row>
        <row r="220">
          <cell r="S220">
            <v>0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0</v>
          </cell>
        </row>
        <row r="229">
          <cell r="S229">
            <v>0</v>
          </cell>
        </row>
        <row r="230">
          <cell r="S230">
            <v>0</v>
          </cell>
        </row>
        <row r="231">
          <cell r="S231">
            <v>0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0</v>
          </cell>
        </row>
        <row r="236">
          <cell r="S236">
            <v>0</v>
          </cell>
        </row>
        <row r="237">
          <cell r="S237">
            <v>0</v>
          </cell>
        </row>
        <row r="238">
          <cell r="S238">
            <v>0</v>
          </cell>
        </row>
        <row r="239">
          <cell r="S239">
            <v>0</v>
          </cell>
        </row>
        <row r="240">
          <cell r="S240">
            <v>0</v>
          </cell>
        </row>
        <row r="241">
          <cell r="S241">
            <v>0</v>
          </cell>
        </row>
        <row r="242">
          <cell r="S242">
            <v>0</v>
          </cell>
        </row>
        <row r="243">
          <cell r="S243">
            <v>0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0</v>
          </cell>
        </row>
        <row r="251">
          <cell r="S251">
            <v>0</v>
          </cell>
        </row>
        <row r="252">
          <cell r="S252">
            <v>0</v>
          </cell>
        </row>
        <row r="253">
          <cell r="S253">
            <v>0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0</v>
          </cell>
        </row>
        <row r="263">
          <cell r="S263">
            <v>0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0</v>
          </cell>
        </row>
        <row r="267">
          <cell r="S267">
            <v>0</v>
          </cell>
        </row>
        <row r="268">
          <cell r="S268">
            <v>0</v>
          </cell>
        </row>
        <row r="269">
          <cell r="S269">
            <v>0</v>
          </cell>
        </row>
        <row r="270">
          <cell r="S270">
            <v>0</v>
          </cell>
        </row>
        <row r="271">
          <cell r="S271">
            <v>0</v>
          </cell>
        </row>
        <row r="272">
          <cell r="S272">
            <v>0</v>
          </cell>
        </row>
        <row r="273">
          <cell r="S273">
            <v>0</v>
          </cell>
        </row>
        <row r="274">
          <cell r="S274">
            <v>0</v>
          </cell>
        </row>
        <row r="275">
          <cell r="S275">
            <v>0</v>
          </cell>
        </row>
        <row r="276">
          <cell r="S276">
            <v>0</v>
          </cell>
        </row>
        <row r="277">
          <cell r="S277">
            <v>0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0</v>
          </cell>
        </row>
        <row r="282">
          <cell r="S282">
            <v>0</v>
          </cell>
        </row>
        <row r="283">
          <cell r="S283">
            <v>0</v>
          </cell>
        </row>
        <row r="284">
          <cell r="S284">
            <v>0</v>
          </cell>
        </row>
        <row r="285">
          <cell r="S285">
            <v>0</v>
          </cell>
        </row>
        <row r="286">
          <cell r="S286">
            <v>0</v>
          </cell>
        </row>
        <row r="287">
          <cell r="S287">
            <v>0</v>
          </cell>
        </row>
        <row r="288">
          <cell r="S288">
            <v>0</v>
          </cell>
        </row>
        <row r="289">
          <cell r="S289">
            <v>0</v>
          </cell>
        </row>
        <row r="290">
          <cell r="S290">
            <v>0</v>
          </cell>
        </row>
        <row r="291">
          <cell r="S291">
            <v>0</v>
          </cell>
        </row>
        <row r="292">
          <cell r="S292">
            <v>0</v>
          </cell>
        </row>
        <row r="293">
          <cell r="S293">
            <v>0</v>
          </cell>
        </row>
        <row r="294">
          <cell r="S294">
            <v>0</v>
          </cell>
        </row>
        <row r="295">
          <cell r="S295">
            <v>0</v>
          </cell>
        </row>
        <row r="296">
          <cell r="S296">
            <v>0</v>
          </cell>
        </row>
        <row r="297">
          <cell r="S297">
            <v>0</v>
          </cell>
        </row>
        <row r="298">
          <cell r="S298">
            <v>0</v>
          </cell>
        </row>
        <row r="299">
          <cell r="S299">
            <v>0</v>
          </cell>
        </row>
        <row r="300">
          <cell r="S300">
            <v>0</v>
          </cell>
        </row>
        <row r="301">
          <cell r="S301">
            <v>0</v>
          </cell>
        </row>
        <row r="302">
          <cell r="S302">
            <v>0</v>
          </cell>
        </row>
        <row r="303">
          <cell r="S303">
            <v>0</v>
          </cell>
        </row>
        <row r="304">
          <cell r="S304">
            <v>0</v>
          </cell>
        </row>
        <row r="305">
          <cell r="S305">
            <v>0</v>
          </cell>
        </row>
        <row r="306">
          <cell r="S306">
            <v>0</v>
          </cell>
        </row>
        <row r="307">
          <cell r="S307">
            <v>0</v>
          </cell>
        </row>
        <row r="308">
          <cell r="S308">
            <v>0</v>
          </cell>
        </row>
        <row r="309">
          <cell r="S309">
            <v>0</v>
          </cell>
        </row>
        <row r="310">
          <cell r="S310">
            <v>0</v>
          </cell>
        </row>
        <row r="311">
          <cell r="S311">
            <v>0</v>
          </cell>
        </row>
        <row r="312">
          <cell r="S312">
            <v>0</v>
          </cell>
        </row>
        <row r="313">
          <cell r="S313">
            <v>0</v>
          </cell>
        </row>
        <row r="314">
          <cell r="S314">
            <v>0</v>
          </cell>
        </row>
        <row r="315">
          <cell r="S315">
            <v>0</v>
          </cell>
        </row>
        <row r="316">
          <cell r="S316">
            <v>0</v>
          </cell>
        </row>
        <row r="317">
          <cell r="S317">
            <v>0</v>
          </cell>
        </row>
        <row r="318">
          <cell r="S318">
            <v>0</v>
          </cell>
        </row>
        <row r="319">
          <cell r="S319">
            <v>0</v>
          </cell>
        </row>
        <row r="320">
          <cell r="S320">
            <v>0</v>
          </cell>
        </row>
        <row r="321">
          <cell r="S321">
            <v>0</v>
          </cell>
        </row>
        <row r="322">
          <cell r="S322">
            <v>0</v>
          </cell>
        </row>
        <row r="323">
          <cell r="S323">
            <v>0</v>
          </cell>
        </row>
        <row r="324">
          <cell r="S324">
            <v>0</v>
          </cell>
        </row>
        <row r="325">
          <cell r="S325">
            <v>0</v>
          </cell>
        </row>
        <row r="326">
          <cell r="S326">
            <v>0</v>
          </cell>
        </row>
        <row r="327">
          <cell r="S327">
            <v>0</v>
          </cell>
        </row>
        <row r="328">
          <cell r="S328">
            <v>0</v>
          </cell>
        </row>
        <row r="329">
          <cell r="S329">
            <v>0</v>
          </cell>
        </row>
        <row r="330">
          <cell r="S330">
            <v>0</v>
          </cell>
        </row>
        <row r="331">
          <cell r="S331">
            <v>0</v>
          </cell>
        </row>
        <row r="332">
          <cell r="S332">
            <v>0</v>
          </cell>
        </row>
        <row r="333">
          <cell r="S333">
            <v>0</v>
          </cell>
        </row>
        <row r="334">
          <cell r="S334">
            <v>0</v>
          </cell>
        </row>
        <row r="335">
          <cell r="S335">
            <v>0</v>
          </cell>
        </row>
        <row r="336">
          <cell r="S336">
            <v>0</v>
          </cell>
        </row>
        <row r="337">
          <cell r="S337">
            <v>0</v>
          </cell>
        </row>
        <row r="338">
          <cell r="S338">
            <v>0</v>
          </cell>
        </row>
        <row r="339">
          <cell r="S339">
            <v>0</v>
          </cell>
        </row>
        <row r="340">
          <cell r="S340">
            <v>0</v>
          </cell>
        </row>
        <row r="341">
          <cell r="S341">
            <v>0</v>
          </cell>
        </row>
        <row r="342">
          <cell r="S342">
            <v>0</v>
          </cell>
        </row>
        <row r="343">
          <cell r="S343">
            <v>0</v>
          </cell>
        </row>
        <row r="344">
          <cell r="S344">
            <v>0</v>
          </cell>
        </row>
        <row r="345">
          <cell r="S345">
            <v>0</v>
          </cell>
        </row>
        <row r="346">
          <cell r="S346">
            <v>0</v>
          </cell>
        </row>
        <row r="347">
          <cell r="S347">
            <v>0</v>
          </cell>
        </row>
        <row r="348">
          <cell r="S348">
            <v>0</v>
          </cell>
        </row>
        <row r="349">
          <cell r="S349">
            <v>0</v>
          </cell>
        </row>
        <row r="350">
          <cell r="S350">
            <v>0</v>
          </cell>
        </row>
        <row r="351">
          <cell r="S351">
            <v>0</v>
          </cell>
        </row>
        <row r="352">
          <cell r="S352">
            <v>0</v>
          </cell>
        </row>
        <row r="353">
          <cell r="S353">
            <v>0</v>
          </cell>
        </row>
        <row r="354">
          <cell r="S354">
            <v>0</v>
          </cell>
        </row>
        <row r="355">
          <cell r="S355">
            <v>0</v>
          </cell>
        </row>
        <row r="356">
          <cell r="S356">
            <v>0</v>
          </cell>
        </row>
        <row r="357">
          <cell r="S357">
            <v>0</v>
          </cell>
        </row>
        <row r="358">
          <cell r="S358">
            <v>0</v>
          </cell>
        </row>
        <row r="359">
          <cell r="S359">
            <v>0</v>
          </cell>
        </row>
        <row r="360">
          <cell r="S360">
            <v>0</v>
          </cell>
        </row>
        <row r="361">
          <cell r="S361">
            <v>0</v>
          </cell>
        </row>
        <row r="362">
          <cell r="S362">
            <v>0</v>
          </cell>
        </row>
        <row r="363">
          <cell r="S363">
            <v>0</v>
          </cell>
        </row>
        <row r="364">
          <cell r="S364">
            <v>0</v>
          </cell>
        </row>
        <row r="365">
          <cell r="S365">
            <v>0</v>
          </cell>
        </row>
        <row r="366">
          <cell r="S366">
            <v>0</v>
          </cell>
        </row>
        <row r="367">
          <cell r="S367">
            <v>0</v>
          </cell>
        </row>
        <row r="368">
          <cell r="S368">
            <v>0</v>
          </cell>
        </row>
        <row r="369">
          <cell r="S369">
            <v>0</v>
          </cell>
        </row>
        <row r="370">
          <cell r="S370">
            <v>0</v>
          </cell>
        </row>
        <row r="371">
          <cell r="S371">
            <v>0</v>
          </cell>
        </row>
        <row r="372">
          <cell r="S372">
            <v>0</v>
          </cell>
        </row>
        <row r="373">
          <cell r="S373">
            <v>0</v>
          </cell>
        </row>
        <row r="374">
          <cell r="S374">
            <v>0</v>
          </cell>
        </row>
        <row r="375">
          <cell r="S375">
            <v>0</v>
          </cell>
        </row>
        <row r="376">
          <cell r="S376">
            <v>0</v>
          </cell>
        </row>
        <row r="377">
          <cell r="S377">
            <v>0</v>
          </cell>
        </row>
        <row r="378">
          <cell r="S378">
            <v>0</v>
          </cell>
        </row>
        <row r="379">
          <cell r="S379">
            <v>0</v>
          </cell>
        </row>
        <row r="380">
          <cell r="S380">
            <v>0</v>
          </cell>
        </row>
        <row r="381">
          <cell r="S381">
            <v>0</v>
          </cell>
        </row>
        <row r="382">
          <cell r="S382">
            <v>0</v>
          </cell>
        </row>
        <row r="383">
          <cell r="S383">
            <v>0</v>
          </cell>
        </row>
        <row r="384">
          <cell r="S384">
            <v>0</v>
          </cell>
        </row>
        <row r="385">
          <cell r="S385">
            <v>0</v>
          </cell>
        </row>
        <row r="386">
          <cell r="S386">
            <v>0</v>
          </cell>
        </row>
        <row r="387">
          <cell r="S387">
            <v>0</v>
          </cell>
        </row>
        <row r="388">
          <cell r="S388">
            <v>0</v>
          </cell>
        </row>
        <row r="389">
          <cell r="S389">
            <v>0</v>
          </cell>
        </row>
        <row r="390">
          <cell r="S390">
            <v>0</v>
          </cell>
        </row>
        <row r="391">
          <cell r="S391">
            <v>0</v>
          </cell>
        </row>
        <row r="392">
          <cell r="S392">
            <v>0</v>
          </cell>
        </row>
        <row r="393">
          <cell r="S393">
            <v>0</v>
          </cell>
        </row>
        <row r="394">
          <cell r="S394">
            <v>0</v>
          </cell>
        </row>
        <row r="395">
          <cell r="S395">
            <v>0</v>
          </cell>
        </row>
        <row r="396">
          <cell r="S396">
            <v>0</v>
          </cell>
        </row>
        <row r="397">
          <cell r="S397">
            <v>0</v>
          </cell>
        </row>
        <row r="398">
          <cell r="S398">
            <v>0</v>
          </cell>
        </row>
        <row r="399">
          <cell r="S399">
            <v>0</v>
          </cell>
        </row>
        <row r="400">
          <cell r="S400">
            <v>0</v>
          </cell>
        </row>
        <row r="401">
          <cell r="S401">
            <v>0</v>
          </cell>
        </row>
        <row r="402">
          <cell r="S402">
            <v>0</v>
          </cell>
        </row>
        <row r="403">
          <cell r="S403">
            <v>0</v>
          </cell>
        </row>
        <row r="404">
          <cell r="S404">
            <v>0</v>
          </cell>
        </row>
        <row r="405">
          <cell r="S405">
            <v>0</v>
          </cell>
        </row>
        <row r="406">
          <cell r="S406">
            <v>0</v>
          </cell>
        </row>
        <row r="407">
          <cell r="S407">
            <v>0</v>
          </cell>
        </row>
        <row r="408">
          <cell r="S408">
            <v>0</v>
          </cell>
        </row>
        <row r="409">
          <cell r="S409">
            <v>0</v>
          </cell>
        </row>
        <row r="410">
          <cell r="S410">
            <v>0</v>
          </cell>
        </row>
        <row r="411">
          <cell r="S411">
            <v>0</v>
          </cell>
        </row>
        <row r="412">
          <cell r="S412">
            <v>0</v>
          </cell>
        </row>
        <row r="413">
          <cell r="S413">
            <v>0</v>
          </cell>
        </row>
        <row r="414">
          <cell r="S414">
            <v>0</v>
          </cell>
        </row>
        <row r="415">
          <cell r="S415">
            <v>0</v>
          </cell>
        </row>
        <row r="416">
          <cell r="S416">
            <v>0</v>
          </cell>
        </row>
        <row r="417">
          <cell r="S417">
            <v>0</v>
          </cell>
        </row>
        <row r="418">
          <cell r="S418">
            <v>0</v>
          </cell>
        </row>
        <row r="419">
          <cell r="S419">
            <v>0</v>
          </cell>
        </row>
        <row r="420">
          <cell r="S420">
            <v>0</v>
          </cell>
        </row>
        <row r="421">
          <cell r="S421">
            <v>0</v>
          </cell>
        </row>
        <row r="422">
          <cell r="S422">
            <v>0</v>
          </cell>
        </row>
        <row r="423">
          <cell r="S423">
            <v>0</v>
          </cell>
        </row>
        <row r="424">
          <cell r="S424">
            <v>0</v>
          </cell>
        </row>
        <row r="425">
          <cell r="S425">
            <v>0</v>
          </cell>
        </row>
        <row r="426">
          <cell r="S426">
            <v>0</v>
          </cell>
        </row>
        <row r="427">
          <cell r="S427">
            <v>0</v>
          </cell>
        </row>
        <row r="428">
          <cell r="S428">
            <v>0</v>
          </cell>
        </row>
        <row r="429">
          <cell r="S429">
            <v>0</v>
          </cell>
        </row>
        <row r="430">
          <cell r="S430">
            <v>0</v>
          </cell>
        </row>
        <row r="431">
          <cell r="S431">
            <v>0</v>
          </cell>
        </row>
        <row r="432">
          <cell r="S432">
            <v>0</v>
          </cell>
        </row>
        <row r="433">
          <cell r="S433">
            <v>0</v>
          </cell>
        </row>
        <row r="434">
          <cell r="S434">
            <v>0</v>
          </cell>
        </row>
        <row r="435">
          <cell r="S435">
            <v>0</v>
          </cell>
        </row>
        <row r="436">
          <cell r="S436">
            <v>0</v>
          </cell>
        </row>
        <row r="437">
          <cell r="S437">
            <v>0</v>
          </cell>
        </row>
        <row r="438">
          <cell r="S438">
            <v>0</v>
          </cell>
        </row>
        <row r="439">
          <cell r="S439">
            <v>0</v>
          </cell>
        </row>
        <row r="440">
          <cell r="S440">
            <v>0</v>
          </cell>
        </row>
        <row r="441">
          <cell r="S441">
            <v>0</v>
          </cell>
        </row>
        <row r="442">
          <cell r="S442">
            <v>0</v>
          </cell>
        </row>
        <row r="443">
          <cell r="S443">
            <v>0</v>
          </cell>
        </row>
        <row r="444">
          <cell r="S444">
            <v>0</v>
          </cell>
        </row>
        <row r="445">
          <cell r="S445">
            <v>0</v>
          </cell>
        </row>
        <row r="446">
          <cell r="S446">
            <v>0</v>
          </cell>
        </row>
        <row r="447">
          <cell r="S447">
            <v>0</v>
          </cell>
        </row>
        <row r="448">
          <cell r="S448">
            <v>0</v>
          </cell>
        </row>
        <row r="449">
          <cell r="S449">
            <v>0</v>
          </cell>
        </row>
        <row r="450">
          <cell r="S450">
            <v>0</v>
          </cell>
        </row>
        <row r="451">
          <cell r="S451">
            <v>0</v>
          </cell>
        </row>
        <row r="452">
          <cell r="S452">
            <v>0</v>
          </cell>
        </row>
        <row r="453">
          <cell r="S453">
            <v>0</v>
          </cell>
        </row>
        <row r="454">
          <cell r="S454">
            <v>0</v>
          </cell>
        </row>
        <row r="455">
          <cell r="S455">
            <v>0</v>
          </cell>
        </row>
        <row r="456">
          <cell r="S456">
            <v>0</v>
          </cell>
        </row>
        <row r="457">
          <cell r="S457">
            <v>0</v>
          </cell>
        </row>
        <row r="458">
          <cell r="S458">
            <v>0</v>
          </cell>
        </row>
        <row r="459">
          <cell r="S459">
            <v>0</v>
          </cell>
        </row>
        <row r="460">
          <cell r="S460">
            <v>0</v>
          </cell>
        </row>
        <row r="461">
          <cell r="S461">
            <v>0</v>
          </cell>
        </row>
        <row r="462">
          <cell r="S462">
            <v>0</v>
          </cell>
        </row>
        <row r="463">
          <cell r="S463">
            <v>0</v>
          </cell>
        </row>
        <row r="464">
          <cell r="S464">
            <v>0</v>
          </cell>
        </row>
        <row r="465">
          <cell r="S465">
            <v>0</v>
          </cell>
        </row>
        <row r="466">
          <cell r="S466">
            <v>0</v>
          </cell>
        </row>
        <row r="467">
          <cell r="S467">
            <v>0</v>
          </cell>
        </row>
        <row r="468">
          <cell r="S468">
            <v>0</v>
          </cell>
        </row>
        <row r="469">
          <cell r="S469">
            <v>0</v>
          </cell>
        </row>
        <row r="470">
          <cell r="S470">
            <v>0</v>
          </cell>
        </row>
        <row r="471">
          <cell r="S471">
            <v>0</v>
          </cell>
        </row>
        <row r="472">
          <cell r="S472">
            <v>0</v>
          </cell>
        </row>
        <row r="473">
          <cell r="S473">
            <v>0</v>
          </cell>
        </row>
        <row r="474">
          <cell r="S474">
            <v>0</v>
          </cell>
        </row>
        <row r="475">
          <cell r="S475">
            <v>0</v>
          </cell>
        </row>
        <row r="476">
          <cell r="S476">
            <v>0</v>
          </cell>
        </row>
        <row r="477">
          <cell r="S477">
            <v>0</v>
          </cell>
        </row>
        <row r="478">
          <cell r="S478">
            <v>0</v>
          </cell>
        </row>
        <row r="479">
          <cell r="S479">
            <v>0</v>
          </cell>
        </row>
        <row r="480">
          <cell r="S480">
            <v>0</v>
          </cell>
        </row>
        <row r="481">
          <cell r="S481">
            <v>0</v>
          </cell>
        </row>
        <row r="482">
          <cell r="S482">
            <v>0</v>
          </cell>
        </row>
        <row r="483">
          <cell r="S483">
            <v>0</v>
          </cell>
        </row>
        <row r="484">
          <cell r="S484">
            <v>0</v>
          </cell>
        </row>
        <row r="485">
          <cell r="S485">
            <v>0</v>
          </cell>
        </row>
        <row r="486">
          <cell r="S486">
            <v>0</v>
          </cell>
        </row>
        <row r="487">
          <cell r="S487">
            <v>0</v>
          </cell>
        </row>
        <row r="488">
          <cell r="S488">
            <v>0</v>
          </cell>
        </row>
        <row r="489">
          <cell r="S489">
            <v>0</v>
          </cell>
        </row>
        <row r="490">
          <cell r="S490">
            <v>0</v>
          </cell>
        </row>
        <row r="491">
          <cell r="S491">
            <v>0</v>
          </cell>
        </row>
        <row r="492">
          <cell r="S492">
            <v>0</v>
          </cell>
        </row>
        <row r="493">
          <cell r="S493">
            <v>0</v>
          </cell>
        </row>
        <row r="494">
          <cell r="S494">
            <v>0</v>
          </cell>
        </row>
        <row r="495">
          <cell r="S495">
            <v>0</v>
          </cell>
        </row>
        <row r="496">
          <cell r="S496">
            <v>0</v>
          </cell>
        </row>
        <row r="497">
          <cell r="S497">
            <v>0</v>
          </cell>
        </row>
        <row r="498">
          <cell r="S498">
            <v>0</v>
          </cell>
        </row>
        <row r="499">
          <cell r="S499">
            <v>0</v>
          </cell>
        </row>
        <row r="500">
          <cell r="S500">
            <v>0</v>
          </cell>
        </row>
        <row r="501">
          <cell r="S501">
            <v>0</v>
          </cell>
        </row>
        <row r="502">
          <cell r="S502">
            <v>0</v>
          </cell>
        </row>
        <row r="503">
          <cell r="S503">
            <v>0</v>
          </cell>
        </row>
        <row r="504">
          <cell r="S504">
            <v>0</v>
          </cell>
        </row>
        <row r="505">
          <cell r="S505">
            <v>0</v>
          </cell>
        </row>
        <row r="506">
          <cell r="S506">
            <v>0</v>
          </cell>
        </row>
        <row r="507">
          <cell r="S507">
            <v>0</v>
          </cell>
        </row>
        <row r="508">
          <cell r="S508">
            <v>0</v>
          </cell>
        </row>
        <row r="509">
          <cell r="S509">
            <v>0</v>
          </cell>
        </row>
        <row r="510">
          <cell r="S510">
            <v>0</v>
          </cell>
        </row>
        <row r="511">
          <cell r="S511">
            <v>0</v>
          </cell>
        </row>
        <row r="512">
          <cell r="S512">
            <v>0</v>
          </cell>
        </row>
        <row r="513">
          <cell r="S513">
            <v>0</v>
          </cell>
        </row>
        <row r="514">
          <cell r="S514">
            <v>0</v>
          </cell>
        </row>
        <row r="515">
          <cell r="S515">
            <v>0</v>
          </cell>
        </row>
        <row r="516">
          <cell r="S516">
            <v>0</v>
          </cell>
        </row>
        <row r="517">
          <cell r="S517">
            <v>0</v>
          </cell>
        </row>
        <row r="518">
          <cell r="S518">
            <v>0</v>
          </cell>
        </row>
        <row r="519">
          <cell r="S519">
            <v>0</v>
          </cell>
        </row>
        <row r="520">
          <cell r="S520">
            <v>0</v>
          </cell>
        </row>
        <row r="521">
          <cell r="S521">
            <v>0</v>
          </cell>
        </row>
        <row r="522">
          <cell r="S522">
            <v>0</v>
          </cell>
        </row>
        <row r="523">
          <cell r="S523">
            <v>0</v>
          </cell>
        </row>
        <row r="524">
          <cell r="S524">
            <v>0</v>
          </cell>
        </row>
        <row r="525">
          <cell r="S525">
            <v>0</v>
          </cell>
        </row>
        <row r="526">
          <cell r="S526">
            <v>0</v>
          </cell>
        </row>
        <row r="527">
          <cell r="S527">
            <v>0</v>
          </cell>
        </row>
        <row r="528">
          <cell r="S528">
            <v>0</v>
          </cell>
        </row>
        <row r="529">
          <cell r="S529">
            <v>0</v>
          </cell>
        </row>
        <row r="530">
          <cell r="S530">
            <v>0</v>
          </cell>
        </row>
        <row r="531">
          <cell r="S531">
            <v>0</v>
          </cell>
        </row>
        <row r="532">
          <cell r="S532">
            <v>0</v>
          </cell>
        </row>
        <row r="533">
          <cell r="S533">
            <v>0</v>
          </cell>
        </row>
        <row r="534">
          <cell r="S534">
            <v>0</v>
          </cell>
        </row>
        <row r="535">
          <cell r="S535">
            <v>0</v>
          </cell>
        </row>
        <row r="536">
          <cell r="S536">
            <v>0</v>
          </cell>
        </row>
        <row r="537">
          <cell r="S537">
            <v>0</v>
          </cell>
        </row>
        <row r="538">
          <cell r="S538">
            <v>0</v>
          </cell>
        </row>
        <row r="539">
          <cell r="S539">
            <v>0</v>
          </cell>
        </row>
        <row r="540">
          <cell r="S540">
            <v>0</v>
          </cell>
        </row>
        <row r="541">
          <cell r="S541">
            <v>0</v>
          </cell>
        </row>
        <row r="542">
          <cell r="S542">
            <v>0</v>
          </cell>
        </row>
        <row r="543">
          <cell r="S543">
            <v>0</v>
          </cell>
        </row>
        <row r="544">
          <cell r="S544">
            <v>0</v>
          </cell>
        </row>
        <row r="545">
          <cell r="S545">
            <v>0</v>
          </cell>
        </row>
        <row r="546">
          <cell r="S546">
            <v>0</v>
          </cell>
        </row>
        <row r="547">
          <cell r="S547">
            <v>0</v>
          </cell>
        </row>
        <row r="548">
          <cell r="S548">
            <v>0</v>
          </cell>
        </row>
        <row r="549">
          <cell r="S549">
            <v>0</v>
          </cell>
        </row>
        <row r="550">
          <cell r="S550">
            <v>0</v>
          </cell>
        </row>
        <row r="551">
          <cell r="S551">
            <v>0</v>
          </cell>
        </row>
        <row r="552">
          <cell r="S552">
            <v>0</v>
          </cell>
        </row>
        <row r="553">
          <cell r="S553">
            <v>0</v>
          </cell>
        </row>
        <row r="554">
          <cell r="S554">
            <v>0</v>
          </cell>
        </row>
        <row r="555">
          <cell r="S555">
            <v>0</v>
          </cell>
        </row>
        <row r="556">
          <cell r="S556">
            <v>0</v>
          </cell>
        </row>
        <row r="557">
          <cell r="S557">
            <v>0</v>
          </cell>
        </row>
        <row r="558">
          <cell r="S558">
            <v>0</v>
          </cell>
        </row>
        <row r="559">
          <cell r="S559">
            <v>0</v>
          </cell>
        </row>
        <row r="560">
          <cell r="S560">
            <v>0</v>
          </cell>
        </row>
        <row r="561">
          <cell r="S561">
            <v>0</v>
          </cell>
        </row>
        <row r="562">
          <cell r="S562">
            <v>0</v>
          </cell>
        </row>
        <row r="563">
          <cell r="S563">
            <v>0</v>
          </cell>
        </row>
        <row r="564">
          <cell r="S564">
            <v>0</v>
          </cell>
        </row>
        <row r="565">
          <cell r="S565">
            <v>0</v>
          </cell>
        </row>
        <row r="566">
          <cell r="S566">
            <v>0</v>
          </cell>
        </row>
        <row r="567">
          <cell r="S567">
            <v>0</v>
          </cell>
        </row>
        <row r="568">
          <cell r="S568">
            <v>0</v>
          </cell>
        </row>
        <row r="569">
          <cell r="S569">
            <v>0</v>
          </cell>
        </row>
        <row r="570">
          <cell r="S570">
            <v>0</v>
          </cell>
        </row>
        <row r="571">
          <cell r="S571">
            <v>0</v>
          </cell>
        </row>
        <row r="572">
          <cell r="S572">
            <v>0</v>
          </cell>
        </row>
        <row r="573">
          <cell r="S573">
            <v>0</v>
          </cell>
        </row>
        <row r="574">
          <cell r="S574">
            <v>0</v>
          </cell>
        </row>
        <row r="575">
          <cell r="S575">
            <v>0</v>
          </cell>
        </row>
        <row r="576">
          <cell r="S576">
            <v>0</v>
          </cell>
        </row>
        <row r="577">
          <cell r="S577">
            <v>0</v>
          </cell>
        </row>
        <row r="578">
          <cell r="S578">
            <v>0</v>
          </cell>
        </row>
        <row r="579">
          <cell r="S579">
            <v>0</v>
          </cell>
        </row>
        <row r="580">
          <cell r="S580">
            <v>0</v>
          </cell>
        </row>
        <row r="581">
          <cell r="S581">
            <v>0</v>
          </cell>
        </row>
        <row r="582">
          <cell r="S582">
            <v>0</v>
          </cell>
        </row>
        <row r="583">
          <cell r="S583">
            <v>0</v>
          </cell>
        </row>
        <row r="584">
          <cell r="S584">
            <v>0</v>
          </cell>
        </row>
        <row r="585">
          <cell r="S585">
            <v>0</v>
          </cell>
        </row>
        <row r="586">
          <cell r="S586">
            <v>0</v>
          </cell>
        </row>
        <row r="587">
          <cell r="S587">
            <v>0</v>
          </cell>
        </row>
        <row r="588">
          <cell r="S588">
            <v>0</v>
          </cell>
        </row>
        <row r="589">
          <cell r="S589">
            <v>0</v>
          </cell>
        </row>
        <row r="590">
          <cell r="S590">
            <v>0</v>
          </cell>
        </row>
        <row r="591">
          <cell r="S591">
            <v>0</v>
          </cell>
        </row>
        <row r="592">
          <cell r="S592">
            <v>0</v>
          </cell>
        </row>
        <row r="593">
          <cell r="S593">
            <v>0</v>
          </cell>
        </row>
        <row r="594">
          <cell r="S594">
            <v>0</v>
          </cell>
        </row>
        <row r="595">
          <cell r="S595">
            <v>0</v>
          </cell>
        </row>
        <row r="596">
          <cell r="S596">
            <v>0</v>
          </cell>
        </row>
        <row r="597">
          <cell r="S597">
            <v>0</v>
          </cell>
        </row>
        <row r="598">
          <cell r="S598">
            <v>0</v>
          </cell>
        </row>
        <row r="599">
          <cell r="S599">
            <v>0</v>
          </cell>
        </row>
        <row r="600">
          <cell r="S600">
            <v>0</v>
          </cell>
        </row>
        <row r="601">
          <cell r="S601">
            <v>0</v>
          </cell>
        </row>
        <row r="602">
          <cell r="S602">
            <v>0</v>
          </cell>
        </row>
        <row r="603">
          <cell r="S603">
            <v>0</v>
          </cell>
        </row>
        <row r="604">
          <cell r="S604">
            <v>0</v>
          </cell>
        </row>
        <row r="605">
          <cell r="S605">
            <v>0</v>
          </cell>
        </row>
        <row r="606">
          <cell r="S606">
            <v>0</v>
          </cell>
        </row>
        <row r="607">
          <cell r="S607">
            <v>0</v>
          </cell>
        </row>
        <row r="608">
          <cell r="S608">
            <v>0</v>
          </cell>
        </row>
        <row r="609">
          <cell r="S609">
            <v>0</v>
          </cell>
        </row>
        <row r="610">
          <cell r="S610">
            <v>0</v>
          </cell>
        </row>
        <row r="611">
          <cell r="S611">
            <v>0</v>
          </cell>
        </row>
        <row r="612">
          <cell r="S612">
            <v>0</v>
          </cell>
        </row>
        <row r="613">
          <cell r="S613">
            <v>0</v>
          </cell>
        </row>
        <row r="614">
          <cell r="S614">
            <v>0</v>
          </cell>
        </row>
        <row r="615">
          <cell r="S615">
            <v>0</v>
          </cell>
        </row>
        <row r="616">
          <cell r="S616">
            <v>0</v>
          </cell>
        </row>
        <row r="617">
          <cell r="S617">
            <v>0</v>
          </cell>
        </row>
        <row r="618">
          <cell r="S618">
            <v>0</v>
          </cell>
        </row>
        <row r="619">
          <cell r="S619">
            <v>0</v>
          </cell>
        </row>
        <row r="620">
          <cell r="S620">
            <v>0</v>
          </cell>
        </row>
        <row r="621">
          <cell r="S621">
            <v>0</v>
          </cell>
        </row>
        <row r="622">
          <cell r="S622">
            <v>0</v>
          </cell>
        </row>
        <row r="623">
          <cell r="S623">
            <v>0</v>
          </cell>
        </row>
        <row r="624">
          <cell r="S624">
            <v>0</v>
          </cell>
        </row>
        <row r="625">
          <cell r="S625">
            <v>0</v>
          </cell>
        </row>
        <row r="626">
          <cell r="S626">
            <v>0</v>
          </cell>
        </row>
        <row r="627">
          <cell r="S627">
            <v>0</v>
          </cell>
        </row>
        <row r="628">
          <cell r="S628">
            <v>0</v>
          </cell>
        </row>
        <row r="629">
          <cell r="S629">
            <v>0</v>
          </cell>
        </row>
        <row r="630">
          <cell r="S630">
            <v>0</v>
          </cell>
        </row>
        <row r="631">
          <cell r="S631">
            <v>0</v>
          </cell>
        </row>
        <row r="632">
          <cell r="S632">
            <v>0</v>
          </cell>
        </row>
        <row r="633">
          <cell r="S633">
            <v>0</v>
          </cell>
        </row>
        <row r="634">
          <cell r="S634">
            <v>0</v>
          </cell>
        </row>
        <row r="635">
          <cell r="S635">
            <v>0</v>
          </cell>
        </row>
        <row r="636">
          <cell r="S636">
            <v>0</v>
          </cell>
        </row>
        <row r="637">
          <cell r="S637">
            <v>0</v>
          </cell>
        </row>
        <row r="638">
          <cell r="S638">
            <v>0</v>
          </cell>
        </row>
        <row r="639">
          <cell r="S639">
            <v>0</v>
          </cell>
        </row>
        <row r="640">
          <cell r="S640">
            <v>0</v>
          </cell>
        </row>
        <row r="641">
          <cell r="S641">
            <v>0</v>
          </cell>
        </row>
        <row r="642">
          <cell r="S642">
            <v>0</v>
          </cell>
        </row>
        <row r="643">
          <cell r="S643">
            <v>0</v>
          </cell>
        </row>
        <row r="644">
          <cell r="S644">
            <v>0</v>
          </cell>
        </row>
        <row r="645">
          <cell r="S645">
            <v>0</v>
          </cell>
        </row>
        <row r="646">
          <cell r="S646">
            <v>0</v>
          </cell>
        </row>
        <row r="647">
          <cell r="S647">
            <v>0</v>
          </cell>
        </row>
        <row r="648">
          <cell r="S648">
            <v>0</v>
          </cell>
        </row>
        <row r="649">
          <cell r="S649">
            <v>0</v>
          </cell>
        </row>
        <row r="650">
          <cell r="S650">
            <v>0</v>
          </cell>
        </row>
        <row r="651">
          <cell r="S651">
            <v>0</v>
          </cell>
        </row>
        <row r="652">
          <cell r="S652">
            <v>0</v>
          </cell>
        </row>
        <row r="653">
          <cell r="S653">
            <v>0</v>
          </cell>
        </row>
        <row r="654">
          <cell r="S654">
            <v>0</v>
          </cell>
        </row>
        <row r="655">
          <cell r="S655">
            <v>0</v>
          </cell>
        </row>
        <row r="656">
          <cell r="S656">
            <v>0</v>
          </cell>
        </row>
        <row r="657">
          <cell r="S657">
            <v>0</v>
          </cell>
        </row>
        <row r="658">
          <cell r="S658">
            <v>0</v>
          </cell>
        </row>
        <row r="659">
          <cell r="S659">
            <v>0</v>
          </cell>
        </row>
        <row r="660">
          <cell r="S660">
            <v>0</v>
          </cell>
        </row>
        <row r="661">
          <cell r="S661">
            <v>0</v>
          </cell>
        </row>
        <row r="662">
          <cell r="S662">
            <v>0</v>
          </cell>
        </row>
        <row r="663">
          <cell r="S663">
            <v>0</v>
          </cell>
        </row>
        <row r="664">
          <cell r="S664">
            <v>0</v>
          </cell>
        </row>
        <row r="665">
          <cell r="S665">
            <v>0</v>
          </cell>
        </row>
        <row r="666">
          <cell r="S666">
            <v>0</v>
          </cell>
        </row>
        <row r="667">
          <cell r="S667">
            <v>0</v>
          </cell>
        </row>
        <row r="668">
          <cell r="S668">
            <v>0</v>
          </cell>
        </row>
        <row r="669">
          <cell r="S669">
            <v>0</v>
          </cell>
        </row>
        <row r="670">
          <cell r="S670">
            <v>0</v>
          </cell>
        </row>
        <row r="671">
          <cell r="S671">
            <v>0</v>
          </cell>
        </row>
        <row r="672">
          <cell r="S672">
            <v>0</v>
          </cell>
        </row>
        <row r="673">
          <cell r="S673">
            <v>0</v>
          </cell>
        </row>
        <row r="674">
          <cell r="S674">
            <v>0</v>
          </cell>
        </row>
        <row r="675">
          <cell r="S675">
            <v>0</v>
          </cell>
        </row>
        <row r="676">
          <cell r="S676">
            <v>0</v>
          </cell>
        </row>
        <row r="677">
          <cell r="S677">
            <v>0</v>
          </cell>
        </row>
        <row r="678">
          <cell r="S678">
            <v>0</v>
          </cell>
        </row>
        <row r="679">
          <cell r="S679">
            <v>0</v>
          </cell>
        </row>
        <row r="680">
          <cell r="S680">
            <v>0</v>
          </cell>
        </row>
        <row r="681">
          <cell r="S681">
            <v>0</v>
          </cell>
        </row>
        <row r="682">
          <cell r="S682">
            <v>0</v>
          </cell>
        </row>
        <row r="683">
          <cell r="S683">
            <v>0</v>
          </cell>
        </row>
        <row r="684">
          <cell r="S684">
            <v>0</v>
          </cell>
        </row>
        <row r="685">
          <cell r="S685">
            <v>0</v>
          </cell>
        </row>
        <row r="686">
          <cell r="S686">
            <v>0</v>
          </cell>
        </row>
        <row r="687">
          <cell r="S687">
            <v>0</v>
          </cell>
        </row>
        <row r="688">
          <cell r="S688">
            <v>0</v>
          </cell>
        </row>
        <row r="689">
          <cell r="S689">
            <v>0</v>
          </cell>
        </row>
        <row r="690">
          <cell r="S690">
            <v>0</v>
          </cell>
        </row>
        <row r="691">
          <cell r="S691">
            <v>0</v>
          </cell>
        </row>
        <row r="692">
          <cell r="S692">
            <v>0</v>
          </cell>
        </row>
        <row r="693">
          <cell r="S693">
            <v>0</v>
          </cell>
        </row>
        <row r="694">
          <cell r="S694">
            <v>0</v>
          </cell>
        </row>
        <row r="695">
          <cell r="S695">
            <v>0</v>
          </cell>
        </row>
        <row r="696">
          <cell r="S696">
            <v>0</v>
          </cell>
        </row>
        <row r="697">
          <cell r="S697">
            <v>0</v>
          </cell>
        </row>
        <row r="698">
          <cell r="S698">
            <v>0</v>
          </cell>
        </row>
        <row r="699">
          <cell r="S699">
            <v>0</v>
          </cell>
        </row>
        <row r="700">
          <cell r="S700">
            <v>0</v>
          </cell>
        </row>
        <row r="701">
          <cell r="S701">
            <v>0</v>
          </cell>
        </row>
        <row r="702">
          <cell r="S702">
            <v>0</v>
          </cell>
        </row>
        <row r="703">
          <cell r="S703">
            <v>0</v>
          </cell>
        </row>
        <row r="704">
          <cell r="S704">
            <v>0</v>
          </cell>
        </row>
        <row r="705">
          <cell r="S705">
            <v>0</v>
          </cell>
        </row>
        <row r="706">
          <cell r="S706">
            <v>0</v>
          </cell>
        </row>
        <row r="707">
          <cell r="S707">
            <v>0</v>
          </cell>
        </row>
        <row r="708">
          <cell r="S708">
            <v>0</v>
          </cell>
        </row>
        <row r="709">
          <cell r="S709">
            <v>0</v>
          </cell>
        </row>
        <row r="710">
          <cell r="S710">
            <v>0</v>
          </cell>
        </row>
        <row r="711">
          <cell r="S711">
            <v>0</v>
          </cell>
        </row>
        <row r="712">
          <cell r="S712">
            <v>0</v>
          </cell>
        </row>
        <row r="713">
          <cell r="S713">
            <v>0</v>
          </cell>
        </row>
        <row r="714">
          <cell r="S714">
            <v>0</v>
          </cell>
        </row>
        <row r="715">
          <cell r="S715">
            <v>0</v>
          </cell>
        </row>
        <row r="716">
          <cell r="S716">
            <v>0</v>
          </cell>
        </row>
        <row r="717">
          <cell r="S717">
            <v>0</v>
          </cell>
        </row>
        <row r="718">
          <cell r="S718">
            <v>0</v>
          </cell>
        </row>
        <row r="719">
          <cell r="S719">
            <v>0</v>
          </cell>
        </row>
        <row r="720">
          <cell r="S720">
            <v>0</v>
          </cell>
        </row>
        <row r="721">
          <cell r="S721">
            <v>0</v>
          </cell>
        </row>
        <row r="722">
          <cell r="S722">
            <v>0</v>
          </cell>
        </row>
        <row r="723">
          <cell r="S723">
            <v>0</v>
          </cell>
        </row>
        <row r="724">
          <cell r="S724">
            <v>0</v>
          </cell>
        </row>
        <row r="725">
          <cell r="S725">
            <v>0</v>
          </cell>
        </row>
        <row r="726">
          <cell r="S726">
            <v>0</v>
          </cell>
        </row>
        <row r="727">
          <cell r="S727">
            <v>0</v>
          </cell>
        </row>
        <row r="728">
          <cell r="S728">
            <v>0</v>
          </cell>
        </row>
        <row r="729">
          <cell r="S729">
            <v>0</v>
          </cell>
        </row>
        <row r="730">
          <cell r="S730">
            <v>0</v>
          </cell>
        </row>
        <row r="731">
          <cell r="S731">
            <v>0</v>
          </cell>
        </row>
        <row r="732">
          <cell r="S732">
            <v>0</v>
          </cell>
        </row>
        <row r="733">
          <cell r="S733">
            <v>0</v>
          </cell>
        </row>
        <row r="734">
          <cell r="S734">
            <v>0</v>
          </cell>
        </row>
        <row r="735">
          <cell r="S735">
            <v>0</v>
          </cell>
        </row>
        <row r="736">
          <cell r="S736">
            <v>0</v>
          </cell>
        </row>
        <row r="737">
          <cell r="S737">
            <v>0</v>
          </cell>
        </row>
        <row r="738">
          <cell r="S738">
            <v>0</v>
          </cell>
        </row>
        <row r="739">
          <cell r="S739">
            <v>0</v>
          </cell>
        </row>
        <row r="740">
          <cell r="S740">
            <v>0</v>
          </cell>
        </row>
        <row r="741">
          <cell r="S741">
            <v>0</v>
          </cell>
        </row>
        <row r="742">
          <cell r="S742">
            <v>0</v>
          </cell>
        </row>
        <row r="743">
          <cell r="S743">
            <v>0</v>
          </cell>
        </row>
        <row r="744">
          <cell r="S744">
            <v>0</v>
          </cell>
        </row>
        <row r="745">
          <cell r="S745">
            <v>0</v>
          </cell>
        </row>
        <row r="746">
          <cell r="S746">
            <v>0</v>
          </cell>
        </row>
        <row r="747">
          <cell r="S747">
            <v>0</v>
          </cell>
        </row>
        <row r="748">
          <cell r="S748">
            <v>0</v>
          </cell>
        </row>
        <row r="749">
          <cell r="S749">
            <v>0</v>
          </cell>
        </row>
        <row r="750">
          <cell r="S750">
            <v>0</v>
          </cell>
        </row>
        <row r="751">
          <cell r="S751">
            <v>0</v>
          </cell>
        </row>
        <row r="752">
          <cell r="S752">
            <v>0</v>
          </cell>
        </row>
        <row r="753">
          <cell r="S753">
            <v>0</v>
          </cell>
        </row>
        <row r="754">
          <cell r="S754">
            <v>0</v>
          </cell>
        </row>
        <row r="755">
          <cell r="S755">
            <v>0</v>
          </cell>
        </row>
        <row r="756">
          <cell r="S756">
            <v>0</v>
          </cell>
        </row>
        <row r="757">
          <cell r="S757">
            <v>0</v>
          </cell>
        </row>
        <row r="758">
          <cell r="S758">
            <v>0</v>
          </cell>
        </row>
        <row r="759">
          <cell r="S759">
            <v>0</v>
          </cell>
        </row>
        <row r="760">
          <cell r="S760">
            <v>0</v>
          </cell>
        </row>
        <row r="761">
          <cell r="S761">
            <v>0</v>
          </cell>
        </row>
        <row r="762">
          <cell r="S762">
            <v>0</v>
          </cell>
        </row>
        <row r="763">
          <cell r="S763">
            <v>0</v>
          </cell>
        </row>
        <row r="764">
          <cell r="S764">
            <v>0</v>
          </cell>
        </row>
        <row r="765">
          <cell r="S765">
            <v>0</v>
          </cell>
        </row>
        <row r="766">
          <cell r="S766">
            <v>0</v>
          </cell>
        </row>
        <row r="767">
          <cell r="S767">
            <v>0</v>
          </cell>
        </row>
        <row r="768">
          <cell r="S768">
            <v>0</v>
          </cell>
        </row>
        <row r="769">
          <cell r="S769">
            <v>0</v>
          </cell>
        </row>
        <row r="770">
          <cell r="S770">
            <v>0</v>
          </cell>
        </row>
        <row r="771">
          <cell r="S771">
            <v>0</v>
          </cell>
        </row>
        <row r="772">
          <cell r="S772">
            <v>0</v>
          </cell>
        </row>
        <row r="773">
          <cell r="S773">
            <v>0</v>
          </cell>
        </row>
        <row r="774">
          <cell r="S774">
            <v>0</v>
          </cell>
        </row>
        <row r="775">
          <cell r="S775">
            <v>0</v>
          </cell>
        </row>
        <row r="776">
          <cell r="S776">
            <v>0</v>
          </cell>
        </row>
        <row r="777">
          <cell r="S777">
            <v>0</v>
          </cell>
        </row>
        <row r="778">
          <cell r="S778">
            <v>0</v>
          </cell>
        </row>
        <row r="779">
          <cell r="S779">
            <v>0</v>
          </cell>
        </row>
        <row r="780">
          <cell r="S780">
            <v>0</v>
          </cell>
        </row>
        <row r="781">
          <cell r="S781">
            <v>0</v>
          </cell>
        </row>
        <row r="782">
          <cell r="S782">
            <v>0</v>
          </cell>
        </row>
        <row r="783">
          <cell r="S783">
            <v>0</v>
          </cell>
        </row>
        <row r="784">
          <cell r="S784">
            <v>0</v>
          </cell>
        </row>
        <row r="785">
          <cell r="S785">
            <v>0</v>
          </cell>
        </row>
        <row r="786">
          <cell r="S786">
            <v>0</v>
          </cell>
        </row>
        <row r="787">
          <cell r="S787">
            <v>0</v>
          </cell>
        </row>
        <row r="788">
          <cell r="S788">
            <v>0</v>
          </cell>
        </row>
        <row r="789">
          <cell r="S789">
            <v>0</v>
          </cell>
        </row>
        <row r="790">
          <cell r="S790">
            <v>0</v>
          </cell>
        </row>
        <row r="791">
          <cell r="S791">
            <v>0</v>
          </cell>
        </row>
        <row r="792">
          <cell r="S792">
            <v>0</v>
          </cell>
        </row>
        <row r="793">
          <cell r="S793">
            <v>0</v>
          </cell>
        </row>
        <row r="794">
          <cell r="S794">
            <v>0</v>
          </cell>
        </row>
        <row r="795">
          <cell r="S795">
            <v>0</v>
          </cell>
        </row>
        <row r="796">
          <cell r="S796">
            <v>0</v>
          </cell>
        </row>
        <row r="797">
          <cell r="S797">
            <v>0</v>
          </cell>
        </row>
        <row r="798">
          <cell r="S798">
            <v>0</v>
          </cell>
        </row>
        <row r="799">
          <cell r="S799">
            <v>0</v>
          </cell>
        </row>
        <row r="800">
          <cell r="S800">
            <v>0</v>
          </cell>
        </row>
        <row r="801">
          <cell r="S801">
            <v>0</v>
          </cell>
        </row>
        <row r="802">
          <cell r="S802">
            <v>0</v>
          </cell>
        </row>
        <row r="803">
          <cell r="S803">
            <v>0</v>
          </cell>
        </row>
        <row r="804">
          <cell r="S804">
            <v>0</v>
          </cell>
        </row>
        <row r="805">
          <cell r="S805">
            <v>0</v>
          </cell>
        </row>
        <row r="806">
          <cell r="S806">
            <v>0</v>
          </cell>
        </row>
        <row r="807">
          <cell r="S807">
            <v>0</v>
          </cell>
        </row>
        <row r="808">
          <cell r="S808">
            <v>0</v>
          </cell>
        </row>
        <row r="809">
          <cell r="S809">
            <v>0</v>
          </cell>
        </row>
        <row r="810">
          <cell r="S810">
            <v>0</v>
          </cell>
        </row>
        <row r="811">
          <cell r="S811">
            <v>0</v>
          </cell>
        </row>
        <row r="812">
          <cell r="S812">
            <v>0</v>
          </cell>
        </row>
        <row r="813">
          <cell r="S813">
            <v>0</v>
          </cell>
        </row>
        <row r="814">
          <cell r="S814">
            <v>0</v>
          </cell>
        </row>
        <row r="815">
          <cell r="S815">
            <v>0</v>
          </cell>
        </row>
        <row r="816">
          <cell r="S816">
            <v>0</v>
          </cell>
        </row>
        <row r="817">
          <cell r="S817">
            <v>0</v>
          </cell>
        </row>
        <row r="818">
          <cell r="S818">
            <v>0</v>
          </cell>
        </row>
        <row r="819">
          <cell r="S819">
            <v>0</v>
          </cell>
        </row>
        <row r="820">
          <cell r="S820">
            <v>0</v>
          </cell>
        </row>
        <row r="821">
          <cell r="S821">
            <v>0</v>
          </cell>
        </row>
        <row r="822">
          <cell r="S822">
            <v>0</v>
          </cell>
        </row>
        <row r="823">
          <cell r="S823">
            <v>0</v>
          </cell>
        </row>
        <row r="824">
          <cell r="S824">
            <v>0</v>
          </cell>
        </row>
        <row r="825">
          <cell r="S825">
            <v>0</v>
          </cell>
        </row>
        <row r="826">
          <cell r="S826">
            <v>0</v>
          </cell>
        </row>
        <row r="827">
          <cell r="S827">
            <v>0</v>
          </cell>
        </row>
        <row r="828">
          <cell r="S828">
            <v>0</v>
          </cell>
        </row>
        <row r="829">
          <cell r="S829">
            <v>0</v>
          </cell>
        </row>
        <row r="830">
          <cell r="S830">
            <v>0</v>
          </cell>
        </row>
        <row r="831">
          <cell r="S831">
            <v>0</v>
          </cell>
        </row>
        <row r="832">
          <cell r="S832">
            <v>0</v>
          </cell>
        </row>
        <row r="833">
          <cell r="S833">
            <v>0</v>
          </cell>
        </row>
        <row r="834">
          <cell r="S834">
            <v>0</v>
          </cell>
        </row>
        <row r="835">
          <cell r="S835">
            <v>0</v>
          </cell>
        </row>
        <row r="836">
          <cell r="S836">
            <v>0</v>
          </cell>
        </row>
        <row r="837">
          <cell r="S837">
            <v>0</v>
          </cell>
        </row>
        <row r="838">
          <cell r="S838">
            <v>0</v>
          </cell>
        </row>
        <row r="839">
          <cell r="S839">
            <v>0</v>
          </cell>
        </row>
        <row r="840">
          <cell r="S840">
            <v>0</v>
          </cell>
        </row>
        <row r="841">
          <cell r="S841">
            <v>0</v>
          </cell>
        </row>
        <row r="842">
          <cell r="S842">
            <v>0</v>
          </cell>
        </row>
        <row r="843">
          <cell r="S843">
            <v>0</v>
          </cell>
        </row>
        <row r="844">
          <cell r="S844">
            <v>0</v>
          </cell>
        </row>
        <row r="845">
          <cell r="S845">
            <v>0</v>
          </cell>
        </row>
        <row r="846">
          <cell r="S846">
            <v>0</v>
          </cell>
        </row>
        <row r="847">
          <cell r="S847">
            <v>0</v>
          </cell>
        </row>
        <row r="848">
          <cell r="S848">
            <v>0</v>
          </cell>
        </row>
        <row r="849">
          <cell r="S849">
            <v>0</v>
          </cell>
        </row>
        <row r="850">
          <cell r="S850">
            <v>0</v>
          </cell>
        </row>
        <row r="851">
          <cell r="S851">
            <v>0</v>
          </cell>
        </row>
        <row r="852">
          <cell r="S852">
            <v>0</v>
          </cell>
        </row>
        <row r="853">
          <cell r="S853">
            <v>0</v>
          </cell>
        </row>
        <row r="854">
          <cell r="S854">
            <v>0</v>
          </cell>
        </row>
        <row r="855">
          <cell r="S855">
            <v>0</v>
          </cell>
        </row>
        <row r="856">
          <cell r="S856">
            <v>0</v>
          </cell>
        </row>
        <row r="857">
          <cell r="S857">
            <v>0</v>
          </cell>
        </row>
        <row r="858">
          <cell r="S858">
            <v>0</v>
          </cell>
        </row>
        <row r="859">
          <cell r="S859">
            <v>0</v>
          </cell>
        </row>
        <row r="860">
          <cell r="S860">
            <v>0</v>
          </cell>
        </row>
        <row r="861">
          <cell r="S861">
            <v>0</v>
          </cell>
        </row>
        <row r="862">
          <cell r="S862">
            <v>0</v>
          </cell>
        </row>
        <row r="863">
          <cell r="S863">
            <v>0</v>
          </cell>
        </row>
        <row r="864">
          <cell r="S864">
            <v>0</v>
          </cell>
        </row>
        <row r="865">
          <cell r="S865">
            <v>0</v>
          </cell>
        </row>
        <row r="866">
          <cell r="S866">
            <v>0</v>
          </cell>
        </row>
        <row r="867">
          <cell r="S867">
            <v>0</v>
          </cell>
        </row>
        <row r="868">
          <cell r="S868">
            <v>0</v>
          </cell>
        </row>
        <row r="869">
          <cell r="S869">
            <v>0</v>
          </cell>
        </row>
        <row r="870">
          <cell r="S870">
            <v>0</v>
          </cell>
        </row>
        <row r="871">
          <cell r="S871">
            <v>0</v>
          </cell>
        </row>
        <row r="872">
          <cell r="S872">
            <v>0</v>
          </cell>
        </row>
        <row r="873">
          <cell r="S873">
            <v>0</v>
          </cell>
        </row>
        <row r="874">
          <cell r="S874">
            <v>0</v>
          </cell>
        </row>
        <row r="875">
          <cell r="S875">
            <v>0</v>
          </cell>
        </row>
        <row r="876">
          <cell r="S876">
            <v>0</v>
          </cell>
        </row>
        <row r="877">
          <cell r="S877">
            <v>0</v>
          </cell>
        </row>
        <row r="878">
          <cell r="S878">
            <v>0</v>
          </cell>
        </row>
        <row r="879">
          <cell r="S879">
            <v>0</v>
          </cell>
        </row>
        <row r="880">
          <cell r="S880">
            <v>0</v>
          </cell>
        </row>
        <row r="881">
          <cell r="S881">
            <v>0</v>
          </cell>
        </row>
        <row r="882">
          <cell r="S882">
            <v>0</v>
          </cell>
        </row>
        <row r="883">
          <cell r="S883">
            <v>0</v>
          </cell>
        </row>
        <row r="884">
          <cell r="S884">
            <v>0</v>
          </cell>
        </row>
        <row r="885">
          <cell r="S885">
            <v>0</v>
          </cell>
        </row>
        <row r="886">
          <cell r="S886">
            <v>0</v>
          </cell>
        </row>
        <row r="887">
          <cell r="S887">
            <v>0</v>
          </cell>
        </row>
        <row r="888">
          <cell r="S888">
            <v>0</v>
          </cell>
        </row>
        <row r="889">
          <cell r="S889">
            <v>0</v>
          </cell>
        </row>
        <row r="890">
          <cell r="S890">
            <v>0</v>
          </cell>
        </row>
        <row r="891">
          <cell r="S891">
            <v>0</v>
          </cell>
        </row>
        <row r="892">
          <cell r="S892">
            <v>0</v>
          </cell>
        </row>
        <row r="893">
          <cell r="S893">
            <v>0</v>
          </cell>
        </row>
        <row r="894">
          <cell r="S894">
            <v>0</v>
          </cell>
        </row>
        <row r="895">
          <cell r="S895">
            <v>0</v>
          </cell>
        </row>
        <row r="896">
          <cell r="S896">
            <v>0</v>
          </cell>
        </row>
        <row r="897">
          <cell r="S897">
            <v>0</v>
          </cell>
        </row>
        <row r="898">
          <cell r="S898">
            <v>0</v>
          </cell>
        </row>
        <row r="899">
          <cell r="S899">
            <v>0</v>
          </cell>
        </row>
        <row r="900">
          <cell r="S900">
            <v>0</v>
          </cell>
        </row>
        <row r="901">
          <cell r="S901">
            <v>0</v>
          </cell>
        </row>
        <row r="902">
          <cell r="S902">
            <v>0</v>
          </cell>
        </row>
        <row r="903">
          <cell r="S903">
            <v>0</v>
          </cell>
        </row>
        <row r="904">
          <cell r="S904">
            <v>0</v>
          </cell>
        </row>
        <row r="905">
          <cell r="S905">
            <v>0</v>
          </cell>
        </row>
        <row r="906">
          <cell r="S906">
            <v>0</v>
          </cell>
        </row>
        <row r="907">
          <cell r="S907">
            <v>0</v>
          </cell>
        </row>
        <row r="908">
          <cell r="S908">
            <v>0</v>
          </cell>
        </row>
        <row r="909">
          <cell r="S909">
            <v>0</v>
          </cell>
        </row>
        <row r="910">
          <cell r="S910">
            <v>0</v>
          </cell>
        </row>
        <row r="911">
          <cell r="S911">
            <v>0</v>
          </cell>
        </row>
        <row r="912">
          <cell r="S912">
            <v>0</v>
          </cell>
        </row>
        <row r="913">
          <cell r="S913">
            <v>0</v>
          </cell>
        </row>
        <row r="914">
          <cell r="S914">
            <v>0</v>
          </cell>
        </row>
        <row r="915">
          <cell r="S915">
            <v>0</v>
          </cell>
        </row>
        <row r="916">
          <cell r="S916">
            <v>0</v>
          </cell>
        </row>
        <row r="917">
          <cell r="S917">
            <v>0</v>
          </cell>
        </row>
        <row r="918">
          <cell r="S918">
            <v>0</v>
          </cell>
        </row>
        <row r="919">
          <cell r="S919">
            <v>0</v>
          </cell>
        </row>
        <row r="920">
          <cell r="S920">
            <v>0</v>
          </cell>
        </row>
        <row r="921">
          <cell r="S921">
            <v>0</v>
          </cell>
        </row>
        <row r="922">
          <cell r="S922">
            <v>0</v>
          </cell>
        </row>
        <row r="923">
          <cell r="S923">
            <v>0</v>
          </cell>
        </row>
        <row r="924">
          <cell r="S924">
            <v>0</v>
          </cell>
        </row>
        <row r="925">
          <cell r="S925">
            <v>0</v>
          </cell>
        </row>
        <row r="926">
          <cell r="S926">
            <v>0</v>
          </cell>
        </row>
        <row r="927">
          <cell r="S927">
            <v>0</v>
          </cell>
        </row>
        <row r="928">
          <cell r="S928">
            <v>0</v>
          </cell>
        </row>
        <row r="929">
          <cell r="S929">
            <v>0</v>
          </cell>
        </row>
        <row r="930">
          <cell r="S930">
            <v>0</v>
          </cell>
        </row>
        <row r="931">
          <cell r="S931">
            <v>0</v>
          </cell>
        </row>
        <row r="932">
          <cell r="S932">
            <v>0</v>
          </cell>
        </row>
        <row r="933">
          <cell r="S933">
            <v>0</v>
          </cell>
        </row>
        <row r="934">
          <cell r="S934">
            <v>0</v>
          </cell>
        </row>
        <row r="935">
          <cell r="S935">
            <v>0</v>
          </cell>
        </row>
        <row r="936">
          <cell r="S936">
            <v>0</v>
          </cell>
        </row>
        <row r="937">
          <cell r="S937">
            <v>0</v>
          </cell>
        </row>
        <row r="938">
          <cell r="S938">
            <v>0</v>
          </cell>
        </row>
        <row r="939">
          <cell r="S939">
            <v>0</v>
          </cell>
        </row>
        <row r="940">
          <cell r="S940">
            <v>0</v>
          </cell>
        </row>
        <row r="941">
          <cell r="S941">
            <v>0</v>
          </cell>
        </row>
        <row r="942">
          <cell r="S942">
            <v>0</v>
          </cell>
        </row>
        <row r="943">
          <cell r="S943">
            <v>0</v>
          </cell>
        </row>
        <row r="944">
          <cell r="S944">
            <v>0</v>
          </cell>
        </row>
        <row r="945">
          <cell r="S945">
            <v>0</v>
          </cell>
        </row>
        <row r="946">
          <cell r="S946">
            <v>0</v>
          </cell>
        </row>
        <row r="947">
          <cell r="S947">
            <v>0</v>
          </cell>
        </row>
        <row r="948">
          <cell r="S948">
            <v>0</v>
          </cell>
        </row>
        <row r="949">
          <cell r="S949">
            <v>0</v>
          </cell>
        </row>
        <row r="950">
          <cell r="S950">
            <v>0</v>
          </cell>
        </row>
        <row r="951">
          <cell r="S951">
            <v>0</v>
          </cell>
        </row>
        <row r="952">
          <cell r="S952">
            <v>0</v>
          </cell>
        </row>
        <row r="953">
          <cell r="S953">
            <v>0</v>
          </cell>
        </row>
        <row r="954">
          <cell r="S954">
            <v>0</v>
          </cell>
        </row>
        <row r="955">
          <cell r="S955">
            <v>0</v>
          </cell>
        </row>
        <row r="956">
          <cell r="S956">
            <v>0</v>
          </cell>
        </row>
        <row r="957">
          <cell r="S957">
            <v>0</v>
          </cell>
        </row>
        <row r="958">
          <cell r="S958">
            <v>0</v>
          </cell>
        </row>
        <row r="959">
          <cell r="S959">
            <v>0</v>
          </cell>
        </row>
        <row r="960">
          <cell r="S960">
            <v>0</v>
          </cell>
        </row>
        <row r="961">
          <cell r="S961">
            <v>0</v>
          </cell>
        </row>
        <row r="962">
          <cell r="S962">
            <v>0</v>
          </cell>
        </row>
        <row r="963">
          <cell r="S963">
            <v>0</v>
          </cell>
        </row>
        <row r="964">
          <cell r="S964">
            <v>0</v>
          </cell>
        </row>
        <row r="965">
          <cell r="S965">
            <v>0</v>
          </cell>
        </row>
        <row r="966">
          <cell r="S966">
            <v>0</v>
          </cell>
        </row>
        <row r="967">
          <cell r="S967">
            <v>0</v>
          </cell>
        </row>
        <row r="968">
          <cell r="S968">
            <v>0</v>
          </cell>
        </row>
        <row r="969">
          <cell r="S969">
            <v>0</v>
          </cell>
        </row>
        <row r="970">
          <cell r="S970">
            <v>0</v>
          </cell>
        </row>
        <row r="971">
          <cell r="S971">
            <v>0</v>
          </cell>
        </row>
        <row r="972">
          <cell r="S972">
            <v>0</v>
          </cell>
        </row>
        <row r="973">
          <cell r="S973">
            <v>0</v>
          </cell>
        </row>
        <row r="974">
          <cell r="S974">
            <v>0</v>
          </cell>
        </row>
        <row r="975">
          <cell r="S975">
            <v>0</v>
          </cell>
        </row>
        <row r="976">
          <cell r="S976">
            <v>0</v>
          </cell>
        </row>
        <row r="977">
          <cell r="S977">
            <v>0</v>
          </cell>
        </row>
        <row r="978">
          <cell r="S978">
            <v>0</v>
          </cell>
        </row>
        <row r="979">
          <cell r="S979">
            <v>0</v>
          </cell>
        </row>
        <row r="980">
          <cell r="S980">
            <v>0</v>
          </cell>
        </row>
        <row r="981">
          <cell r="S981">
            <v>0</v>
          </cell>
        </row>
        <row r="982">
          <cell r="S982">
            <v>0</v>
          </cell>
        </row>
        <row r="983">
          <cell r="S983">
            <v>0</v>
          </cell>
        </row>
        <row r="984">
          <cell r="S984">
            <v>0</v>
          </cell>
        </row>
        <row r="985">
          <cell r="S985">
            <v>0</v>
          </cell>
        </row>
        <row r="986">
          <cell r="S986">
            <v>0</v>
          </cell>
        </row>
        <row r="987">
          <cell r="S987">
            <v>0</v>
          </cell>
        </row>
        <row r="988">
          <cell r="S988">
            <v>0</v>
          </cell>
        </row>
        <row r="989">
          <cell r="S989">
            <v>0</v>
          </cell>
        </row>
        <row r="990">
          <cell r="S990">
            <v>0</v>
          </cell>
        </row>
        <row r="991">
          <cell r="S991">
            <v>0</v>
          </cell>
        </row>
        <row r="992">
          <cell r="S992">
            <v>0</v>
          </cell>
        </row>
        <row r="993">
          <cell r="S993">
            <v>0</v>
          </cell>
        </row>
        <row r="994">
          <cell r="S994">
            <v>0</v>
          </cell>
        </row>
        <row r="995">
          <cell r="S995">
            <v>0</v>
          </cell>
        </row>
        <row r="996">
          <cell r="S996">
            <v>0</v>
          </cell>
        </row>
        <row r="997">
          <cell r="S997">
            <v>0</v>
          </cell>
        </row>
        <row r="998">
          <cell r="S998">
            <v>0</v>
          </cell>
        </row>
        <row r="999">
          <cell r="S999">
            <v>0</v>
          </cell>
        </row>
        <row r="1000">
          <cell r="S1000">
            <v>0</v>
          </cell>
        </row>
        <row r="1001">
          <cell r="S1001">
            <v>0</v>
          </cell>
        </row>
        <row r="1002">
          <cell r="S1002">
            <v>0</v>
          </cell>
        </row>
        <row r="1003">
          <cell r="S1003">
            <v>0</v>
          </cell>
        </row>
        <row r="1004">
          <cell r="S1004">
            <v>0</v>
          </cell>
        </row>
        <row r="1005">
          <cell r="S1005">
            <v>0</v>
          </cell>
        </row>
        <row r="1006">
          <cell r="S1006">
            <v>0</v>
          </cell>
        </row>
        <row r="1007">
          <cell r="S1007">
            <v>0</v>
          </cell>
        </row>
        <row r="1008">
          <cell r="S1008">
            <v>0</v>
          </cell>
        </row>
        <row r="1009">
          <cell r="S1009">
            <v>0</v>
          </cell>
        </row>
        <row r="1010">
          <cell r="S1010">
            <v>0</v>
          </cell>
        </row>
        <row r="1011">
          <cell r="S1011">
            <v>0</v>
          </cell>
        </row>
        <row r="1012">
          <cell r="S1012">
            <v>0</v>
          </cell>
        </row>
        <row r="1013">
          <cell r="S1013">
            <v>0</v>
          </cell>
        </row>
        <row r="1014">
          <cell r="S1014">
            <v>0</v>
          </cell>
        </row>
        <row r="1015">
          <cell r="S1015">
            <v>0</v>
          </cell>
        </row>
        <row r="1016">
          <cell r="S1016">
            <v>0</v>
          </cell>
        </row>
        <row r="1017">
          <cell r="S1017">
            <v>0</v>
          </cell>
        </row>
        <row r="1018">
          <cell r="S1018">
            <v>0</v>
          </cell>
        </row>
        <row r="1019">
          <cell r="S1019">
            <v>0</v>
          </cell>
        </row>
        <row r="1020">
          <cell r="S1020">
            <v>0</v>
          </cell>
        </row>
        <row r="1021">
          <cell r="S1021">
            <v>0</v>
          </cell>
        </row>
        <row r="1022">
          <cell r="S1022">
            <v>0</v>
          </cell>
        </row>
        <row r="1023">
          <cell r="S1023">
            <v>0</v>
          </cell>
        </row>
        <row r="1024">
          <cell r="S1024">
            <v>0</v>
          </cell>
        </row>
        <row r="1025">
          <cell r="S1025">
            <v>0</v>
          </cell>
        </row>
        <row r="1026">
          <cell r="S1026">
            <v>0</v>
          </cell>
        </row>
        <row r="1027">
          <cell r="S1027">
            <v>0</v>
          </cell>
        </row>
        <row r="1028">
          <cell r="S1028">
            <v>0</v>
          </cell>
        </row>
        <row r="1029">
          <cell r="S1029">
            <v>0</v>
          </cell>
        </row>
        <row r="1030">
          <cell r="S1030">
            <v>0</v>
          </cell>
        </row>
        <row r="1031">
          <cell r="S1031">
            <v>0</v>
          </cell>
        </row>
        <row r="1032">
          <cell r="S1032">
            <v>0</v>
          </cell>
        </row>
        <row r="1033">
          <cell r="S1033">
            <v>0</v>
          </cell>
        </row>
        <row r="1034">
          <cell r="S1034">
            <v>0</v>
          </cell>
        </row>
        <row r="1035">
          <cell r="S1035">
            <v>0</v>
          </cell>
        </row>
        <row r="1036">
          <cell r="S1036">
            <v>0</v>
          </cell>
        </row>
        <row r="1037">
          <cell r="S1037">
            <v>0</v>
          </cell>
        </row>
        <row r="1038">
          <cell r="S1038">
            <v>0</v>
          </cell>
        </row>
        <row r="1039">
          <cell r="S1039">
            <v>0</v>
          </cell>
        </row>
        <row r="1040">
          <cell r="S1040">
            <v>0</v>
          </cell>
        </row>
        <row r="1041">
          <cell r="S1041">
            <v>0</v>
          </cell>
        </row>
        <row r="1042">
          <cell r="S1042">
            <v>0</v>
          </cell>
        </row>
        <row r="1043">
          <cell r="S1043">
            <v>0</v>
          </cell>
        </row>
        <row r="1044">
          <cell r="S1044">
            <v>0</v>
          </cell>
        </row>
        <row r="1045">
          <cell r="S1045">
            <v>0</v>
          </cell>
        </row>
        <row r="1046">
          <cell r="S1046">
            <v>0</v>
          </cell>
        </row>
        <row r="1047">
          <cell r="S1047">
            <v>0</v>
          </cell>
        </row>
        <row r="1048">
          <cell r="S1048">
            <v>0</v>
          </cell>
        </row>
        <row r="1049">
          <cell r="S1049">
            <v>0</v>
          </cell>
        </row>
        <row r="1050">
          <cell r="S1050">
            <v>0</v>
          </cell>
        </row>
        <row r="1051">
          <cell r="S1051">
            <v>0</v>
          </cell>
        </row>
        <row r="1052">
          <cell r="S1052">
            <v>0</v>
          </cell>
        </row>
        <row r="1053">
          <cell r="S1053">
            <v>0</v>
          </cell>
        </row>
        <row r="1054">
          <cell r="S1054">
            <v>0</v>
          </cell>
        </row>
        <row r="1055">
          <cell r="S1055">
            <v>0</v>
          </cell>
        </row>
        <row r="1056">
          <cell r="S1056">
            <v>0</v>
          </cell>
        </row>
        <row r="1057">
          <cell r="S1057">
            <v>0</v>
          </cell>
        </row>
        <row r="1058">
          <cell r="S1058">
            <v>0</v>
          </cell>
        </row>
        <row r="1059">
          <cell r="S1059">
            <v>0</v>
          </cell>
        </row>
        <row r="1060">
          <cell r="S1060">
            <v>0</v>
          </cell>
        </row>
        <row r="1061">
          <cell r="S1061">
            <v>0</v>
          </cell>
        </row>
        <row r="1062">
          <cell r="S1062">
            <v>0</v>
          </cell>
        </row>
        <row r="1063">
          <cell r="S1063">
            <v>0</v>
          </cell>
        </row>
        <row r="1064">
          <cell r="S1064">
            <v>0</v>
          </cell>
        </row>
        <row r="1065">
          <cell r="S1065">
            <v>0</v>
          </cell>
        </row>
        <row r="1066">
          <cell r="S1066">
            <v>0</v>
          </cell>
        </row>
        <row r="1067">
          <cell r="S1067">
            <v>0</v>
          </cell>
        </row>
        <row r="1068">
          <cell r="S1068">
            <v>0</v>
          </cell>
        </row>
        <row r="1069">
          <cell r="S1069">
            <v>0</v>
          </cell>
        </row>
        <row r="1070">
          <cell r="S1070">
            <v>0</v>
          </cell>
        </row>
        <row r="1071">
          <cell r="S1071">
            <v>0</v>
          </cell>
        </row>
        <row r="1072">
          <cell r="S1072">
            <v>0</v>
          </cell>
        </row>
        <row r="1073">
          <cell r="S1073">
            <v>0</v>
          </cell>
        </row>
        <row r="1074">
          <cell r="S1074">
            <v>0</v>
          </cell>
        </row>
        <row r="1075">
          <cell r="S1075">
            <v>0</v>
          </cell>
        </row>
        <row r="1076">
          <cell r="S1076">
            <v>0</v>
          </cell>
        </row>
        <row r="1077">
          <cell r="S1077">
            <v>0</v>
          </cell>
        </row>
        <row r="1078">
          <cell r="S1078">
            <v>0</v>
          </cell>
        </row>
        <row r="1079">
          <cell r="S1079">
            <v>0</v>
          </cell>
        </row>
        <row r="1080">
          <cell r="S1080">
            <v>0</v>
          </cell>
        </row>
        <row r="1081">
          <cell r="S1081">
            <v>0</v>
          </cell>
        </row>
        <row r="1082">
          <cell r="S1082">
            <v>0</v>
          </cell>
        </row>
        <row r="1083">
          <cell r="S1083">
            <v>0</v>
          </cell>
        </row>
        <row r="1084">
          <cell r="S1084">
            <v>0</v>
          </cell>
        </row>
        <row r="1085">
          <cell r="S1085">
            <v>0</v>
          </cell>
        </row>
        <row r="1086">
          <cell r="S1086">
            <v>0</v>
          </cell>
        </row>
        <row r="1087">
          <cell r="S1087">
            <v>0</v>
          </cell>
        </row>
        <row r="1088">
          <cell r="S1088">
            <v>0</v>
          </cell>
        </row>
        <row r="1089">
          <cell r="S1089">
            <v>0</v>
          </cell>
        </row>
        <row r="1090">
          <cell r="S1090">
            <v>0</v>
          </cell>
        </row>
        <row r="1091">
          <cell r="S1091">
            <v>0</v>
          </cell>
        </row>
        <row r="1092">
          <cell r="S1092">
            <v>0</v>
          </cell>
        </row>
        <row r="1093">
          <cell r="S1093">
            <v>0</v>
          </cell>
        </row>
        <row r="1094">
          <cell r="S1094">
            <v>0</v>
          </cell>
        </row>
        <row r="1095">
          <cell r="S1095">
            <v>0</v>
          </cell>
        </row>
        <row r="1096">
          <cell r="S1096">
            <v>0</v>
          </cell>
        </row>
        <row r="1097">
          <cell r="S1097">
            <v>0</v>
          </cell>
        </row>
        <row r="1098">
          <cell r="S1098">
            <v>0</v>
          </cell>
        </row>
        <row r="1099">
          <cell r="S1099">
            <v>0</v>
          </cell>
        </row>
        <row r="1100">
          <cell r="S1100">
            <v>0</v>
          </cell>
        </row>
        <row r="1101">
          <cell r="S1101">
            <v>0</v>
          </cell>
        </row>
        <row r="1102">
          <cell r="S1102">
            <v>0</v>
          </cell>
        </row>
        <row r="1103">
          <cell r="S1103">
            <v>0</v>
          </cell>
        </row>
        <row r="1104">
          <cell r="S1104">
            <v>0</v>
          </cell>
        </row>
        <row r="1105">
          <cell r="S1105">
            <v>0</v>
          </cell>
        </row>
        <row r="1106">
          <cell r="S1106">
            <v>0</v>
          </cell>
        </row>
        <row r="1107">
          <cell r="S1107">
            <v>0</v>
          </cell>
        </row>
        <row r="1108">
          <cell r="S1108">
            <v>0</v>
          </cell>
        </row>
        <row r="1109">
          <cell r="S1109">
            <v>0</v>
          </cell>
        </row>
        <row r="1110">
          <cell r="S1110">
            <v>0</v>
          </cell>
        </row>
        <row r="1111">
          <cell r="S1111">
            <v>0</v>
          </cell>
        </row>
        <row r="1112">
          <cell r="S1112">
            <v>0</v>
          </cell>
        </row>
        <row r="1113">
          <cell r="S1113">
            <v>0</v>
          </cell>
        </row>
        <row r="1114">
          <cell r="S1114">
            <v>0</v>
          </cell>
        </row>
        <row r="1115">
          <cell r="S1115">
            <v>0</v>
          </cell>
        </row>
        <row r="1116">
          <cell r="S1116">
            <v>0</v>
          </cell>
        </row>
        <row r="1117">
          <cell r="S1117">
            <v>0</v>
          </cell>
        </row>
        <row r="1118">
          <cell r="S1118">
            <v>0</v>
          </cell>
        </row>
        <row r="1119">
          <cell r="S1119">
            <v>0</v>
          </cell>
        </row>
        <row r="1120">
          <cell r="S1120">
            <v>0</v>
          </cell>
        </row>
        <row r="1121">
          <cell r="S1121">
            <v>0</v>
          </cell>
        </row>
        <row r="1122">
          <cell r="S1122">
            <v>0</v>
          </cell>
        </row>
        <row r="1123">
          <cell r="S1123">
            <v>0</v>
          </cell>
        </row>
        <row r="1124">
          <cell r="S1124">
            <v>0</v>
          </cell>
        </row>
        <row r="1125">
          <cell r="S1125">
            <v>0</v>
          </cell>
        </row>
        <row r="1126">
          <cell r="S1126">
            <v>0</v>
          </cell>
        </row>
        <row r="1127">
          <cell r="S1127">
            <v>0</v>
          </cell>
        </row>
        <row r="1128">
          <cell r="S1128">
            <v>0</v>
          </cell>
        </row>
        <row r="1129">
          <cell r="S1129">
            <v>0</v>
          </cell>
        </row>
        <row r="1130">
          <cell r="S1130">
            <v>0</v>
          </cell>
        </row>
        <row r="1131">
          <cell r="S1131">
            <v>0</v>
          </cell>
        </row>
        <row r="1132">
          <cell r="S1132">
            <v>0</v>
          </cell>
        </row>
        <row r="1133">
          <cell r="S1133">
            <v>0</v>
          </cell>
        </row>
        <row r="1134">
          <cell r="S1134">
            <v>0</v>
          </cell>
        </row>
        <row r="1135">
          <cell r="S1135">
            <v>0</v>
          </cell>
        </row>
        <row r="1136">
          <cell r="S1136">
            <v>0</v>
          </cell>
        </row>
        <row r="1137">
          <cell r="S1137">
            <v>0</v>
          </cell>
        </row>
        <row r="1138">
          <cell r="S1138">
            <v>0</v>
          </cell>
        </row>
        <row r="1139">
          <cell r="S1139">
            <v>0</v>
          </cell>
        </row>
        <row r="1140">
          <cell r="S1140">
            <v>0</v>
          </cell>
        </row>
        <row r="1141">
          <cell r="S1141">
            <v>0</v>
          </cell>
        </row>
        <row r="1142">
          <cell r="S1142">
            <v>0</v>
          </cell>
        </row>
        <row r="1143">
          <cell r="S1143">
            <v>0</v>
          </cell>
        </row>
        <row r="1144">
          <cell r="S1144">
            <v>0</v>
          </cell>
        </row>
        <row r="1145">
          <cell r="S1145">
            <v>0</v>
          </cell>
        </row>
        <row r="1146">
          <cell r="S1146">
            <v>0</v>
          </cell>
        </row>
        <row r="1147">
          <cell r="S1147">
            <v>0</v>
          </cell>
        </row>
        <row r="1148">
          <cell r="S1148">
            <v>0</v>
          </cell>
        </row>
        <row r="1149">
          <cell r="S1149">
            <v>0</v>
          </cell>
        </row>
        <row r="1150">
          <cell r="S1150">
            <v>0</v>
          </cell>
        </row>
        <row r="1151">
          <cell r="S1151">
            <v>0</v>
          </cell>
        </row>
        <row r="1152">
          <cell r="S1152">
            <v>0</v>
          </cell>
        </row>
        <row r="1153">
          <cell r="S1153">
            <v>0</v>
          </cell>
        </row>
        <row r="1154">
          <cell r="S1154">
            <v>0</v>
          </cell>
        </row>
        <row r="1155">
          <cell r="S1155">
            <v>0</v>
          </cell>
        </row>
        <row r="1156">
          <cell r="S1156">
            <v>0</v>
          </cell>
        </row>
        <row r="1157">
          <cell r="S1157">
            <v>0</v>
          </cell>
        </row>
        <row r="1158">
          <cell r="S1158">
            <v>0</v>
          </cell>
        </row>
        <row r="1159">
          <cell r="S1159">
            <v>0</v>
          </cell>
        </row>
        <row r="1160">
          <cell r="S1160">
            <v>0</v>
          </cell>
        </row>
        <row r="1161">
          <cell r="S1161">
            <v>0</v>
          </cell>
        </row>
        <row r="1162">
          <cell r="S1162">
            <v>0</v>
          </cell>
        </row>
        <row r="1163">
          <cell r="S1163">
            <v>0</v>
          </cell>
        </row>
        <row r="1164">
          <cell r="S1164">
            <v>0</v>
          </cell>
        </row>
        <row r="1165">
          <cell r="S1165">
            <v>0</v>
          </cell>
        </row>
        <row r="1166">
          <cell r="S1166">
            <v>0</v>
          </cell>
        </row>
        <row r="1167">
          <cell r="S1167">
            <v>0</v>
          </cell>
        </row>
        <row r="1168">
          <cell r="S1168">
            <v>0</v>
          </cell>
        </row>
        <row r="1169">
          <cell r="S1169">
            <v>0</v>
          </cell>
        </row>
        <row r="1170">
          <cell r="S1170">
            <v>0</v>
          </cell>
        </row>
        <row r="1171">
          <cell r="S1171">
            <v>0</v>
          </cell>
        </row>
        <row r="1172">
          <cell r="S1172">
            <v>0</v>
          </cell>
        </row>
        <row r="1173">
          <cell r="S1173">
            <v>0</v>
          </cell>
        </row>
        <row r="1174">
          <cell r="S1174">
            <v>0</v>
          </cell>
        </row>
        <row r="1175">
          <cell r="S1175">
            <v>0</v>
          </cell>
        </row>
        <row r="1176">
          <cell r="S1176">
            <v>0</v>
          </cell>
        </row>
        <row r="1177">
          <cell r="S1177">
            <v>0</v>
          </cell>
        </row>
        <row r="1178">
          <cell r="S1178">
            <v>0</v>
          </cell>
        </row>
        <row r="1179">
          <cell r="S1179">
            <v>0</v>
          </cell>
        </row>
        <row r="1180">
          <cell r="S1180">
            <v>0</v>
          </cell>
        </row>
        <row r="1181">
          <cell r="S1181">
            <v>0</v>
          </cell>
        </row>
        <row r="1182">
          <cell r="S1182">
            <v>0</v>
          </cell>
        </row>
        <row r="1183">
          <cell r="S1183">
            <v>0</v>
          </cell>
        </row>
        <row r="1184">
          <cell r="S1184">
            <v>0</v>
          </cell>
        </row>
        <row r="1185">
          <cell r="S1185">
            <v>0</v>
          </cell>
        </row>
        <row r="1186">
          <cell r="S1186">
            <v>0</v>
          </cell>
        </row>
        <row r="1187">
          <cell r="S1187">
            <v>0</v>
          </cell>
        </row>
        <row r="1188">
          <cell r="S1188">
            <v>0</v>
          </cell>
        </row>
        <row r="1189">
          <cell r="S1189">
            <v>0</v>
          </cell>
        </row>
        <row r="1190">
          <cell r="S1190">
            <v>0</v>
          </cell>
        </row>
        <row r="1191">
          <cell r="S1191">
            <v>0</v>
          </cell>
        </row>
        <row r="1192">
          <cell r="S1192">
            <v>0</v>
          </cell>
        </row>
        <row r="1193">
          <cell r="S1193">
            <v>0</v>
          </cell>
        </row>
        <row r="1194">
          <cell r="S1194">
            <v>0</v>
          </cell>
        </row>
        <row r="1195">
          <cell r="S1195">
            <v>0</v>
          </cell>
        </row>
        <row r="1196">
          <cell r="S1196">
            <v>0</v>
          </cell>
        </row>
        <row r="1197">
          <cell r="S1197">
            <v>0</v>
          </cell>
        </row>
        <row r="1198">
          <cell r="S1198">
            <v>0</v>
          </cell>
        </row>
        <row r="1199">
          <cell r="S1199">
            <v>0</v>
          </cell>
        </row>
        <row r="1200">
          <cell r="S1200">
            <v>0</v>
          </cell>
        </row>
        <row r="1201">
          <cell r="S1201">
            <v>0</v>
          </cell>
        </row>
        <row r="1202">
          <cell r="S1202">
            <v>0</v>
          </cell>
        </row>
        <row r="1203">
          <cell r="S1203">
            <v>0</v>
          </cell>
        </row>
        <row r="1204">
          <cell r="S1204">
            <v>0</v>
          </cell>
        </row>
        <row r="1205">
          <cell r="S1205">
            <v>0</v>
          </cell>
        </row>
        <row r="1206">
          <cell r="S1206">
            <v>0</v>
          </cell>
        </row>
        <row r="1207">
          <cell r="S1207">
            <v>0</v>
          </cell>
        </row>
        <row r="1208">
          <cell r="S1208">
            <v>0</v>
          </cell>
        </row>
        <row r="1209">
          <cell r="S1209">
            <v>0</v>
          </cell>
        </row>
        <row r="1210">
          <cell r="S1210">
            <v>0</v>
          </cell>
        </row>
        <row r="1211">
          <cell r="S1211">
            <v>0</v>
          </cell>
        </row>
        <row r="1212">
          <cell r="S1212">
            <v>0</v>
          </cell>
        </row>
        <row r="1213">
          <cell r="S1213">
            <v>0</v>
          </cell>
        </row>
        <row r="1214">
          <cell r="S1214">
            <v>0</v>
          </cell>
        </row>
        <row r="1215">
          <cell r="S1215">
            <v>0</v>
          </cell>
        </row>
        <row r="1216">
          <cell r="S1216">
            <v>0</v>
          </cell>
        </row>
        <row r="1217">
          <cell r="S1217">
            <v>0</v>
          </cell>
        </row>
        <row r="1218">
          <cell r="S1218">
            <v>0</v>
          </cell>
        </row>
        <row r="1219">
          <cell r="S1219">
            <v>0</v>
          </cell>
        </row>
        <row r="1220">
          <cell r="S1220">
            <v>0</v>
          </cell>
        </row>
        <row r="1221">
          <cell r="S1221">
            <v>0</v>
          </cell>
        </row>
        <row r="1222">
          <cell r="S1222">
            <v>0</v>
          </cell>
        </row>
        <row r="1223">
          <cell r="S1223">
            <v>0</v>
          </cell>
        </row>
        <row r="1224">
          <cell r="S1224">
            <v>0</v>
          </cell>
        </row>
        <row r="1225">
          <cell r="S1225">
            <v>0</v>
          </cell>
        </row>
        <row r="1226">
          <cell r="S1226">
            <v>0</v>
          </cell>
        </row>
        <row r="1227">
          <cell r="S1227">
            <v>0</v>
          </cell>
        </row>
        <row r="1228">
          <cell r="S1228">
            <v>0</v>
          </cell>
        </row>
        <row r="1229">
          <cell r="S1229">
            <v>0</v>
          </cell>
        </row>
        <row r="1230">
          <cell r="S1230">
            <v>0</v>
          </cell>
        </row>
        <row r="1231">
          <cell r="S1231">
            <v>0</v>
          </cell>
        </row>
        <row r="1232">
          <cell r="S1232">
            <v>0</v>
          </cell>
        </row>
        <row r="1233">
          <cell r="S1233">
            <v>0</v>
          </cell>
        </row>
        <row r="1234">
          <cell r="S1234">
            <v>0</v>
          </cell>
        </row>
        <row r="1235">
          <cell r="S1235">
            <v>0</v>
          </cell>
        </row>
        <row r="1236">
          <cell r="S1236">
            <v>0</v>
          </cell>
        </row>
        <row r="1237">
          <cell r="S1237">
            <v>0</v>
          </cell>
        </row>
        <row r="1238">
          <cell r="S1238">
            <v>0</v>
          </cell>
        </row>
        <row r="1239">
          <cell r="S1239">
            <v>0</v>
          </cell>
        </row>
        <row r="1240">
          <cell r="S1240">
            <v>0</v>
          </cell>
        </row>
        <row r="1241">
          <cell r="S1241">
            <v>0</v>
          </cell>
        </row>
        <row r="1242">
          <cell r="S1242">
            <v>0</v>
          </cell>
        </row>
        <row r="1243">
          <cell r="S1243">
            <v>0</v>
          </cell>
        </row>
        <row r="1244">
          <cell r="S1244">
            <v>0</v>
          </cell>
        </row>
        <row r="1245">
          <cell r="S1245">
            <v>0</v>
          </cell>
        </row>
        <row r="1246">
          <cell r="S1246">
            <v>0</v>
          </cell>
        </row>
        <row r="1247">
          <cell r="S1247">
            <v>0</v>
          </cell>
        </row>
        <row r="1248">
          <cell r="S1248">
            <v>0</v>
          </cell>
        </row>
        <row r="1249">
          <cell r="S1249">
            <v>0</v>
          </cell>
        </row>
        <row r="1250">
          <cell r="S1250">
            <v>0</v>
          </cell>
        </row>
        <row r="1251">
          <cell r="S1251">
            <v>0</v>
          </cell>
        </row>
        <row r="1252">
          <cell r="S1252">
            <v>0</v>
          </cell>
        </row>
        <row r="1253">
          <cell r="S1253">
            <v>0</v>
          </cell>
        </row>
        <row r="1254">
          <cell r="S1254">
            <v>0</v>
          </cell>
        </row>
        <row r="1255">
          <cell r="S1255">
            <v>0</v>
          </cell>
        </row>
        <row r="1256">
          <cell r="S1256">
            <v>0</v>
          </cell>
        </row>
        <row r="1257">
          <cell r="S1257">
            <v>0</v>
          </cell>
        </row>
        <row r="1258">
          <cell r="S1258">
            <v>0</v>
          </cell>
        </row>
        <row r="1259">
          <cell r="S1259">
            <v>0</v>
          </cell>
        </row>
        <row r="1260">
          <cell r="S1260">
            <v>0</v>
          </cell>
        </row>
        <row r="1261">
          <cell r="S1261">
            <v>0</v>
          </cell>
        </row>
        <row r="1262">
          <cell r="S1262">
            <v>0</v>
          </cell>
        </row>
        <row r="1263">
          <cell r="S1263">
            <v>0</v>
          </cell>
        </row>
        <row r="1264">
          <cell r="S1264">
            <v>0</v>
          </cell>
        </row>
        <row r="1265">
          <cell r="S1265">
            <v>0</v>
          </cell>
        </row>
        <row r="1266">
          <cell r="S1266">
            <v>0</v>
          </cell>
        </row>
        <row r="1267">
          <cell r="S1267">
            <v>0</v>
          </cell>
        </row>
        <row r="1268">
          <cell r="S1268">
            <v>0</v>
          </cell>
        </row>
        <row r="1269">
          <cell r="S1269">
            <v>0</v>
          </cell>
        </row>
        <row r="1270">
          <cell r="S1270">
            <v>0</v>
          </cell>
        </row>
        <row r="1271">
          <cell r="S1271">
            <v>0</v>
          </cell>
        </row>
        <row r="1272">
          <cell r="S1272">
            <v>0</v>
          </cell>
        </row>
        <row r="1273">
          <cell r="S1273">
            <v>0</v>
          </cell>
        </row>
        <row r="1274">
          <cell r="S1274">
            <v>0</v>
          </cell>
        </row>
        <row r="1275">
          <cell r="S1275">
            <v>0</v>
          </cell>
        </row>
        <row r="1276">
          <cell r="S1276">
            <v>0</v>
          </cell>
        </row>
        <row r="1277">
          <cell r="S1277">
            <v>0</v>
          </cell>
        </row>
        <row r="1278">
          <cell r="S1278">
            <v>0</v>
          </cell>
        </row>
        <row r="1279">
          <cell r="S1279">
            <v>0</v>
          </cell>
        </row>
        <row r="1280">
          <cell r="S1280">
            <v>0</v>
          </cell>
        </row>
        <row r="1281">
          <cell r="S1281">
            <v>0</v>
          </cell>
        </row>
        <row r="1282">
          <cell r="S1282">
            <v>0</v>
          </cell>
        </row>
        <row r="1283">
          <cell r="S1283">
            <v>0</v>
          </cell>
        </row>
        <row r="1284">
          <cell r="S1284">
            <v>0</v>
          </cell>
        </row>
        <row r="1285">
          <cell r="S1285">
            <v>0</v>
          </cell>
        </row>
        <row r="1333">
          <cell r="U1333" t="str">
            <v>ARQ. ESTHER REYES</v>
          </cell>
        </row>
        <row r="1334">
          <cell r="U1334" t="str">
            <v>ING. JOSELINE ACOSTA</v>
          </cell>
        </row>
        <row r="1335">
          <cell r="U1335" t="str">
            <v>AUX. ING. YDELKY AMARANTE</v>
          </cell>
        </row>
        <row r="1336">
          <cell r="U1336" t="str">
            <v>ING. AMELIA SILVERIO</v>
          </cell>
        </row>
        <row r="1337">
          <cell r="U1337" t="str">
            <v>ING. MINERVA CABRERA</v>
          </cell>
        </row>
        <row r="1338">
          <cell r="U1338" t="str">
            <v>ARQ. IRIS CUETO</v>
          </cell>
        </row>
        <row r="1339">
          <cell r="U1339" t="str">
            <v>ING. ZAIDA MAURICIO</v>
          </cell>
        </row>
        <row r="1340">
          <cell r="U1340" t="str">
            <v>ING. MARCOS PANIAGUA</v>
          </cell>
        </row>
        <row r="1341">
          <cell r="U1341" t="str">
            <v>ING. DARWIN MEDOS</v>
          </cell>
        </row>
        <row r="1342">
          <cell r="U1342" t="str">
            <v>ING. VILMA ALVAREZ</v>
          </cell>
        </row>
        <row r="1343">
          <cell r="U1343" t="str">
            <v>ING. WENDYS NOVAS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Ana"/>
      <sheetName val="M.O."/>
      <sheetName val="Ins"/>
      <sheetName val="Análisis de Precios"/>
      <sheetName val="Sheet4"/>
      <sheetName val="Sheet5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  <sheetName val="Mezcla"/>
      <sheetName val="insumo"/>
      <sheetName val="Tramo_I1"/>
      <sheetName val="Tramo_I_(alt__&quot;B&quot;)1"/>
      <sheetName val="Tramo_II1"/>
      <sheetName val="Tramo_II_(alt_&quot;B&quot;)1"/>
      <sheetName val="Tramo_III1"/>
      <sheetName val="Tramo_III_(Alt__&quot;B&quot;)1"/>
      <sheetName val="Tramo_IV1"/>
      <sheetName val="Tramo_IV_(Alt_&quot;B&quot;)1"/>
      <sheetName val="Tramo_V1"/>
      <sheetName val="Tramo_V_(Alt__&quot;B&quot;)1"/>
      <sheetName val="Tramo_IV_(2)1"/>
      <sheetName val="Listado_Equipos_a_utilizar1"/>
      <sheetName val="Analisis_de_Costos_Aceras"/>
      <sheetName val="MANT_TRANSITO"/>
      <sheetName val="anal_term"/>
      <sheetName val="M_O_"/>
      <sheetName val="Tramo_I2"/>
      <sheetName val="Tramo_I_(alt__&quot;B&quot;)2"/>
      <sheetName val="Tramo_II2"/>
      <sheetName val="Tramo_II_(alt_&quot;B&quot;)2"/>
      <sheetName val="Tramo_III2"/>
      <sheetName val="Tramo_III_(Alt__&quot;B&quot;)2"/>
      <sheetName val="Tramo_IV2"/>
      <sheetName val="Tramo_IV_(Alt_&quot;B&quot;)2"/>
      <sheetName val="Tramo_V2"/>
      <sheetName val="Tramo_V_(Alt__&quot;B&quot;)2"/>
      <sheetName val="Tramo_IV_(2)2"/>
      <sheetName val="Listado_Equipos_a_utilizar2"/>
      <sheetName val="Analisis_de_Costos_Aceras1"/>
      <sheetName val="MANT_TRANSITO1"/>
      <sheetName val="anal_term1"/>
      <sheetName val="M_O_1"/>
      <sheetName val="Tramo_I3"/>
      <sheetName val="Tramo_I_(alt__&quot;B&quot;)3"/>
      <sheetName val="Tramo_II3"/>
      <sheetName val="Tramo_II_(alt_&quot;B&quot;)3"/>
      <sheetName val="Tramo_III3"/>
      <sheetName val="Tramo_III_(Alt__&quot;B&quot;)3"/>
      <sheetName val="Tramo_IV3"/>
      <sheetName val="Tramo_IV_(Alt_&quot;B&quot;)3"/>
      <sheetName val="Tramo_V3"/>
      <sheetName val="Tramo_V_(Alt__&quot;B&quot;)3"/>
      <sheetName val="Tramo_IV_(2)3"/>
      <sheetName val="Listado_Equipos_a_utilizar3"/>
      <sheetName val="Analisis_de_Costos_Aceras2"/>
      <sheetName val="MANT_TRANSITO2"/>
      <sheetName val="anal_term2"/>
      <sheetName val="M_O_2"/>
      <sheetName val="Tramo_I4"/>
      <sheetName val="Tramo_I_(alt__&quot;B&quot;)4"/>
      <sheetName val="Tramo_II4"/>
      <sheetName val="Tramo_II_(alt_&quot;B&quot;)4"/>
      <sheetName val="Tramo_III4"/>
      <sheetName val="Tramo_III_(Alt__&quot;B&quot;)4"/>
      <sheetName val="Tramo_IV4"/>
      <sheetName val="Tramo_IV_(Alt_&quot;B&quot;)4"/>
      <sheetName val="Tramo_V4"/>
      <sheetName val="Tramo_V_(Alt__&quot;B&quot;)4"/>
      <sheetName val="Tramo_IV_(2)4"/>
      <sheetName val="Listado_Equipos_a_utilizar4"/>
      <sheetName val="Analisis_de_Costos_Aceras3"/>
      <sheetName val="MANT_TRANSITO3"/>
      <sheetName val="anal_term3"/>
      <sheetName val="M_O_3"/>
      <sheetName val="Análisis_de_Precios1"/>
      <sheetName val="Análisis_de_Precios"/>
      <sheetName val="caseta de planta"/>
      <sheetName val="Ana. blocks y termin."/>
      <sheetName val="Costos Mano de Obra"/>
      <sheetName val="Insumos materiales"/>
      <sheetName val="Ana. Horm mexc mort"/>
      <sheetName val="Tramo_I5"/>
      <sheetName val="Tramo_I_(alt__&quot;B&quot;)5"/>
      <sheetName val="Tramo_II5"/>
      <sheetName val="Tramo_II_(alt_&quot;B&quot;)5"/>
      <sheetName val="Tramo_III5"/>
      <sheetName val="Tramo_III_(Alt__&quot;B&quot;)5"/>
      <sheetName val="Tramo_IV5"/>
      <sheetName val="Tramo_IV_(Alt_&quot;B&quot;)5"/>
      <sheetName val="Tramo_V5"/>
      <sheetName val="Tramo_V_(Alt__&quot;B&quot;)5"/>
      <sheetName val="Tramo_IV_(2)5"/>
      <sheetName val="Listado_Equipos_a_utilizar5"/>
      <sheetName val="Analisis_de_Costos_Aceras4"/>
      <sheetName val="MANT_TRANSITO4"/>
      <sheetName val="anal_term4"/>
      <sheetName val="M_O_4"/>
      <sheetName val="Tramo_I6"/>
      <sheetName val="Tramo_I_(alt__&quot;B&quot;)6"/>
      <sheetName val="Tramo_II6"/>
      <sheetName val="Tramo_II_(alt_&quot;B&quot;)6"/>
      <sheetName val="Tramo_III6"/>
      <sheetName val="Tramo_III_(Alt__&quot;B&quot;)6"/>
      <sheetName val="Tramo_IV6"/>
      <sheetName val="Tramo_IV_(Alt_&quot;B&quot;)6"/>
      <sheetName val="Tramo_V6"/>
      <sheetName val="Tramo_V_(Alt__&quot;B&quot;)6"/>
      <sheetName val="Tramo_IV_(2)6"/>
      <sheetName val="Listado_Equipos_a_utilizar6"/>
      <sheetName val="Analisis_de_Costos_Aceras5"/>
      <sheetName val="MANT_TRANSITO5"/>
      <sheetName val="anal_term5"/>
      <sheetName val="M_O_5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GONZALO"/>
      <sheetName val="via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Ins"/>
      <sheetName val="M.O."/>
      <sheetName val="Ins 2"/>
      <sheetName val="Insumos"/>
    </sheetNames>
    <sheetDataSet>
      <sheetData sheetId="0" refreshError="1"/>
      <sheetData sheetId="1">
        <row r="11">
          <cell r="C11">
            <v>268</v>
          </cell>
        </row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  <row r="22">
          <cell r="C22">
            <v>345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ADDENDA"/>
      <sheetName val="Sheet1"/>
      <sheetName val="Analisis Unit. "/>
      <sheetName val="Cargas Sociales"/>
      <sheetName val="capilla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ESTRUCT"/>
      <sheetName val="A-BASICO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Presup. adi. #3"/>
      <sheetName val="presp. daic. #2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Programa_de_Trabajo"/>
      <sheetName val="Uso_de_Equipos"/>
      <sheetName val="Cargas Sociale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  <sheetName val="Precio"/>
      <sheetName val="Programa_de_Trabajo1"/>
      <sheetName val="Uso_de_Equipos1"/>
      <sheetName val="Analisis_BC"/>
      <sheetName val="O_M__y_Salarios"/>
      <sheetName val="Gastos_Generales_y_Factores"/>
      <sheetName val="Listado_Mano_de_Obra"/>
      <sheetName val="Listado_Completo_de_Equipos"/>
      <sheetName val="Progr__Mensual"/>
      <sheetName val="Lista_de_Materiales"/>
      <sheetName val="Lista_de_Insumos_K-CC_146-148"/>
      <sheetName val="Pres__Nav__Pto_Plata"/>
      <sheetName val="PLANTA_150-200_TPH"/>
      <sheetName val="Trabajos_Generales"/>
      <sheetName val="Cargas_Sociales"/>
      <sheetName val="Analisis_Unit__"/>
      <sheetName val="Analisis_Unitarios"/>
      <sheetName val="Tarifas_de_Alquiler_de_Equipo"/>
      <sheetName val="ANALISIS_HORMIGON_ARMADO"/>
      <sheetName val="Programa_de_Trabajo2"/>
      <sheetName val="Uso_de_Equipos2"/>
      <sheetName val="Analisis_BC1"/>
      <sheetName val="O_M__y_Salarios1"/>
      <sheetName val="Gastos_Generales_y_Factores1"/>
      <sheetName val="Listado_Mano_de_Obra1"/>
      <sheetName val="Listado_Completo_de_Equipos1"/>
      <sheetName val="Progr__Mensual1"/>
      <sheetName val="Lista_de_Materiales1"/>
      <sheetName val="Lista_de_Insumos_K-CC_146-1481"/>
      <sheetName val="Pres__Nav__Pto_Plata1"/>
      <sheetName val="PLANTA_150-200_TPH1"/>
      <sheetName val="Trabajos_Generales1"/>
      <sheetName val="Cargas_Sociales1"/>
      <sheetName val="Analisis_Unit__1"/>
      <sheetName val="Analisis_Unitarios1"/>
      <sheetName val="Tarifas_de_Alquiler_de_Equipo1"/>
      <sheetName val="ANALISIS_HORMIGON_ARMADO1"/>
      <sheetName val="Programa_de_Trabajo3"/>
      <sheetName val="Uso_de_Equipos3"/>
      <sheetName val="Analisis_BC2"/>
      <sheetName val="O_M__y_Salarios2"/>
      <sheetName val="Gastos_Generales_y_Factores2"/>
      <sheetName val="Listado_Mano_de_Obra2"/>
      <sheetName val="Listado_Completo_de_Equipos2"/>
      <sheetName val="Progr__Mensual2"/>
      <sheetName val="Lista_de_Materiales2"/>
      <sheetName val="Lista_de_Insumos_K-CC_146-1482"/>
      <sheetName val="Pres__Nav__Pto_Plata2"/>
      <sheetName val="PLANTA_150-200_TPH2"/>
      <sheetName val="Trabajos_Generales2"/>
      <sheetName val="Cargas_Sociales2"/>
      <sheetName val="Analisis_Unit__2"/>
      <sheetName val="Analisis_Unitarios2"/>
      <sheetName val="Tarifas_de_Alquiler_de_Equipo2"/>
      <sheetName val="ANALISIS_HORMIGON_ARMADO2"/>
      <sheetName val="Programa_de_Trabajo4"/>
      <sheetName val="Uso_de_Equipos4"/>
      <sheetName val="Analisis_BC3"/>
      <sheetName val="O_M__y_Salarios3"/>
      <sheetName val="Gastos_Generales_y_Factores3"/>
      <sheetName val="Listado_Mano_de_Obra3"/>
      <sheetName val="Listado_Completo_de_Equipos3"/>
      <sheetName val="Progr__Mensual3"/>
      <sheetName val="Lista_de_Materiales3"/>
      <sheetName val="Lista_de_Insumos_K-CC_146-1483"/>
      <sheetName val="Pres__Nav__Pto_Plata3"/>
      <sheetName val="PLANTA_150-200_TPH3"/>
      <sheetName val="Trabajos_Generales3"/>
      <sheetName val="Cargas_Sociales3"/>
      <sheetName val="Analisis_Unit__3"/>
      <sheetName val="Analisis_Unitarios3"/>
      <sheetName val="Tarifas_de_Alquiler_de_Equipo3"/>
      <sheetName val="ANALISIS_HORMIGON_ARMADO3"/>
      <sheetName val="analisis_sto_dgo1"/>
      <sheetName val="analisis_sto_dgo"/>
      <sheetName val="Resumen Precio Equipos"/>
      <sheetName val="Insumos"/>
      <sheetName val="Análisis de Precios"/>
      <sheetName val="analisis"/>
      <sheetName val="Sheet4"/>
      <sheetName val="Sheet5"/>
      <sheetName val="Programa_de_Trabajo5"/>
      <sheetName val="Uso_de_Equipos5"/>
      <sheetName val="Analisis_BC4"/>
      <sheetName val="O_M__y_Salarios4"/>
      <sheetName val="Gastos_Generales_y_Factores4"/>
      <sheetName val="Listado_Mano_de_Obra4"/>
      <sheetName val="Listado_Completo_de_Equipos4"/>
      <sheetName val="Progr__Mensual4"/>
      <sheetName val="Lista_de_Materiales4"/>
      <sheetName val="Lista_de_Insumos_K-CC_146-1484"/>
      <sheetName val="Pres__Nav__Pto_Plata4"/>
      <sheetName val="PLANTA_150-200_TPH4"/>
      <sheetName val="Trabajos_Generales4"/>
      <sheetName val="Cargas_Sociales4"/>
      <sheetName val="Analisis_Unit__4"/>
      <sheetName val="Analisis_Unitarios4"/>
      <sheetName val="Tarifas_de_Alquiler_de_Equipo4"/>
      <sheetName val="ANALISIS_HORMIGON_ARMADO4"/>
      <sheetName val="Programa_de_Trabajo6"/>
      <sheetName val="Uso_de_Equipos6"/>
      <sheetName val="Analisis_BC5"/>
      <sheetName val="O_M__y_Salarios5"/>
      <sheetName val="Gastos_Generales_y_Factores5"/>
      <sheetName val="Listado_Mano_de_Obra5"/>
      <sheetName val="Listado_Completo_de_Equipos5"/>
      <sheetName val="Progr__Mensual5"/>
      <sheetName val="Lista_de_Materiales5"/>
      <sheetName val="Lista_de_Insumos_K-CC_146-1485"/>
      <sheetName val="Pres__Nav__Pto_Plata5"/>
      <sheetName val="PLANTA_150-200_TPH5"/>
      <sheetName val="Trabajos_Generales5"/>
      <sheetName val="Cargas_Sociales5"/>
      <sheetName val="Analisis_Unit__5"/>
      <sheetName val="Analisis_Unitarios5"/>
      <sheetName val="Tarifas_de_Alquiler_de_Equipo5"/>
      <sheetName val="ANALISIS_HORMIGON_ARMADO5"/>
      <sheetName val="analisis_sto_dgo2"/>
      <sheetName val="EST_N__DE_OVANDO_CENTRAL_(MOD__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Insumos"/>
      <sheetName val="Listado Equipos a utilizar"/>
      <sheetName val="COSTO INDIRECTO"/>
      <sheetName val="OPERADORES EQUIPOS"/>
      <sheetName val="LISTADO INSUMOS DEL 2000"/>
      <sheetName val="Analisis Unit. "/>
      <sheetName val="Cargas Sociale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EQUIPOS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12">
          <cell r="H212">
            <v>2563.4295469815961</v>
          </cell>
        </row>
      </sheetData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>
        <row r="212">
          <cell r="H212">
            <v>2563.4295469815961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>
        <row r="10">
          <cell r="C10">
            <v>43335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IN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 "/>
      <sheetName val="ANALISIS PUENTE "/>
      <sheetName val="MATERIALES"/>
      <sheetName val="Mano de Obra"/>
      <sheetName val="ACERO "/>
      <sheetName val="Rel. Equipos"/>
      <sheetName val="Rel. Equipos (2)"/>
      <sheetName val="rend, equipos"/>
      <sheetName val="ANALISIS (201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original"/>
      <sheetName val="Registro Normal"/>
      <sheetName val="Registrio en Roca"/>
      <sheetName val="Lista de Precio Materiales"/>
      <sheetName val="Ana. Registro Especial"/>
    </sheetNames>
    <sheetDataSet>
      <sheetData sheetId="0"/>
      <sheetData sheetId="1"/>
      <sheetData sheetId="2"/>
      <sheetData sheetId="3">
        <row r="41">
          <cell r="E41">
            <v>29</v>
          </cell>
        </row>
      </sheetData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  <sheetName val="via"/>
      <sheetName val="med.mov.de tierras2"/>
      <sheetName val="MANO DE OBRA"/>
      <sheetName val="qqVgas"/>
      <sheetName val="PRESENTACION_(2)1"/>
      <sheetName val="PRESUPUESTO_(2)1"/>
      <sheetName val="P_U__Const1"/>
      <sheetName val="COSTO_INDIRECTO"/>
      <sheetName val="OPERADORES_EQUIPOS"/>
      <sheetName val="Insumos_(2)"/>
      <sheetName val="M_O_"/>
      <sheetName val="PRESENTACION_(2)2"/>
      <sheetName val="PRESUPUESTO_(2)2"/>
      <sheetName val="P_U__Const2"/>
      <sheetName val="COSTO_INDIRECTO1"/>
      <sheetName val="OPERADORES_EQUIPOS1"/>
      <sheetName val="Insumos_(2)1"/>
      <sheetName val="M_O_1"/>
      <sheetName val="PRESENTACION_(2)3"/>
      <sheetName val="PRESUPUESTO_(2)3"/>
      <sheetName val="P_U__Const3"/>
      <sheetName val="COSTO_INDIRECTO2"/>
      <sheetName val="OPERADORES_EQUIPOS2"/>
      <sheetName val="Insumos_(2)2"/>
      <sheetName val="M_O_2"/>
      <sheetName val="PRESENTACION_(2)4"/>
      <sheetName val="PRESUPUESTO_(2)4"/>
      <sheetName val="P_U__Const4"/>
      <sheetName val="COSTO_INDIRECTO3"/>
      <sheetName val="OPERADORES_EQUIPOS3"/>
      <sheetName val="Insumos_(2)3"/>
      <sheetName val="M_O_3"/>
      <sheetName val="med_mov_de_tierras21"/>
      <sheetName val="med_mov_de_tierras2"/>
      <sheetName val="lis-prec"/>
      <sheetName val="Volumenes"/>
      <sheetName val="anal term"/>
      <sheetName val="Ana-Sanit."/>
      <sheetName val="Anal. horm."/>
      <sheetName val="UASD"/>
      <sheetName val="Mat"/>
      <sheetName val="Pu-Sanit."/>
      <sheetName val="Desembolso de Caja"/>
      <sheetName val="Col.Amarre"/>
      <sheetName val="Escalera"/>
      <sheetName val="Muros"/>
      <sheetName val="a"/>
      <sheetName val="PRESENTACION_(2)5"/>
      <sheetName val="PRESUPUESTO_(2)5"/>
      <sheetName val="P_U__Const5"/>
      <sheetName val="COSTO_INDIRECTO4"/>
      <sheetName val="OPERADORES_EQUIPOS4"/>
      <sheetName val="Insumos_(2)4"/>
      <sheetName val="M_O_4"/>
      <sheetName val="PRESENTACION_(2)6"/>
      <sheetName val="PRESUPUESTO_(2)6"/>
      <sheetName val="P_U__Const6"/>
      <sheetName val="COSTO_INDIRECTO5"/>
      <sheetName val="OPERADORES_EQUIPOS5"/>
      <sheetName val="Insumos_(2)5"/>
      <sheetName val="M_O_5"/>
      <sheetName val="MO"/>
      <sheetName val="med_mov_de_tierras22"/>
      <sheetName val="MANO_DE_OBRA"/>
      <sheetName val="Col_Amar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  <sheetName val="Mano de Obra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664.51</v>
          </cell>
        </row>
        <row r="38">
          <cell r="D38">
            <v>1550.92</v>
          </cell>
        </row>
        <row r="48">
          <cell r="D48">
            <v>1231.19</v>
          </cell>
        </row>
        <row r="58">
          <cell r="D58">
            <v>984.24</v>
          </cell>
        </row>
        <row r="61">
          <cell r="D61">
            <v>748.16</v>
          </cell>
        </row>
        <row r="70">
          <cell r="D70">
            <v>565.49</v>
          </cell>
        </row>
        <row r="80">
          <cell r="D80">
            <v>516.57000000000005</v>
          </cell>
        </row>
      </sheetData>
      <sheetData sheetId="6"/>
      <sheetData sheetId="7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Trabajos Generales"/>
      <sheetName val="Meses"/>
      <sheetName val="ANALPRECIO"/>
      <sheetName val="Labor FD1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Materiales y Precios"/>
      <sheetName val="presup.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analisis de soporte"/>
      <sheetName val="Costo horario equipos"/>
      <sheetName val="Movimiento de tierra"/>
      <sheetName val="tarifa equipos"/>
      <sheetName val="Km12 a Km150"/>
      <sheetName val="TARIFA EQUIPO"/>
      <sheetName val="Trabajos Generales"/>
      <sheetName val="Fresado"/>
      <sheetName val="Capa de Rodadura"/>
      <sheetName val="Bcheo Tecnico"/>
      <sheetName val="Base granular"/>
      <sheetName val="Obras Complementarias"/>
      <sheetName val="Drenajes"/>
      <sheetName val="Muro Gaviones"/>
      <sheetName val="Canalizacion"/>
      <sheetName val="Limpieza canaleta y maleza"/>
      <sheetName val="Señalización"/>
      <sheetName val="Relevamiento de fallas"/>
      <sheetName val="Limpieza Final"/>
      <sheetName val="Limpieza material f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F4" t="str">
            <v>FECHA: SEPTIEMBRE DEL 2004</v>
          </cell>
        </row>
        <row r="8">
          <cell r="C8" t="str">
            <v>: SANTO DOMINGO - SANTIAGO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bornal"/>
      <sheetName val="Gráfico1"/>
      <sheetName val="Materiales"/>
      <sheetName val="Mano de Obra"/>
      <sheetName val="Rel. Equipos"/>
      <sheetName val="Rel. Equipos (2)"/>
      <sheetName val="Rendimiento  Equipos"/>
      <sheetName val="ANALISIS NOV (2020)"/>
      <sheetName val="CAMINO VEC. FRIA 01, DON JUAN"/>
    </sheetNames>
    <sheetDataSet>
      <sheetData sheetId="0"/>
      <sheetData sheetId="1" refreshError="1"/>
      <sheetData sheetId="2">
        <row r="2">
          <cell r="E2">
            <v>310.95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Materiales"/>
    </sheetNames>
    <sheetDataSet>
      <sheetData sheetId="0"/>
      <sheetData sheetId="1" refreshError="1">
        <row r="11">
          <cell r="I11">
            <v>1863.7719999999999</v>
          </cell>
        </row>
        <row r="12">
          <cell r="I12">
            <v>1720.396</v>
          </cell>
        </row>
      </sheetData>
      <sheetData sheetId="2"/>
      <sheetData sheetId="3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Mano de Obra"/>
      <sheetName val="Rel. Equipos"/>
      <sheetName val="Rel. Equipo 2"/>
      <sheetName val="Rendimiento  Equipos"/>
      <sheetName val="ANAL (Oct. 20)"/>
      <sheetName val="Presupuesto"/>
    </sheetNames>
    <sheetDataSet>
      <sheetData sheetId="0">
        <row r="3">
          <cell r="D3">
            <v>310.95</v>
          </cell>
        </row>
      </sheetData>
      <sheetData sheetId="1"/>
      <sheetData sheetId="2"/>
      <sheetData sheetId="3">
        <row r="4">
          <cell r="B4">
            <v>160</v>
          </cell>
        </row>
      </sheetData>
      <sheetData sheetId="4"/>
      <sheetData sheetId="5">
        <row r="1350">
          <cell r="F1350">
            <v>1351.8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EV. CALLES S. ISIDRO"/>
      <sheetName val="EV. CALLES LOS JARDINES"/>
      <sheetName val="EV. CALLE DUARTE "/>
      <sheetName val="EV. CALLE 16 AGOSTO"/>
      <sheetName val="EV. CALLE PADRE BILLINI"/>
      <sheetName val="EV. CALLE INDEPENDENCIA"/>
      <sheetName val="EV. CALLE FCO PEYNADO"/>
      <sheetName val="EV. CALLE DR GOTIER"/>
      <sheetName val="EV. CALLE QUISQUEYA"/>
      <sheetName val="EV. CALLE ISABEL LA CATOLICA"/>
      <sheetName val="EV. CALLES ENS. LIBERTAD"/>
      <sheetName val="EV. CALLE DR. COLUMNA"/>
      <sheetName val="PRESUP-PAVIMENTACION CALLES"/>
      <sheetName val="RESUMEN"/>
    </sheetNames>
    <sheetDataSet>
      <sheetData sheetId="0">
        <row r="725">
          <cell r="H725">
            <v>432.08100000000002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9D493-62BD-4696-ACA5-CC343CFD66CE}">
  <sheetPr>
    <pageSetUpPr fitToPage="1"/>
  </sheetPr>
  <dimension ref="A1:U290"/>
  <sheetViews>
    <sheetView tabSelected="1" view="pageBreakPreview" zoomScaleNormal="75" zoomScaleSheetLayoutView="100" workbookViewId="0">
      <selection activeCell="B4" sqref="B4"/>
    </sheetView>
  </sheetViews>
  <sheetFormatPr baseColWidth="10" defaultColWidth="11.42578125" defaultRowHeight="15" x14ac:dyDescent="0.25"/>
  <cols>
    <col min="1" max="1" width="7.140625" style="178" customWidth="1"/>
    <col min="2" max="2" width="55.140625" style="179" customWidth="1"/>
    <col min="3" max="3" width="10.28515625" style="178" customWidth="1"/>
    <col min="4" max="4" width="8.5703125" style="178" customWidth="1"/>
    <col min="5" max="5" width="12.28515625" style="178" bestFit="1" customWidth="1"/>
    <col min="6" max="6" width="16.85546875" style="178" customWidth="1"/>
    <col min="7" max="20" width="11.42578125" style="6"/>
    <col min="21" max="21" width="16.28515625" style="6" customWidth="1"/>
    <col min="22" max="16384" width="11.42578125" style="6"/>
  </cols>
  <sheetData>
    <row r="1" spans="1:6" x14ac:dyDescent="0.25">
      <c r="A1" s="4"/>
      <c r="B1" s="5"/>
      <c r="C1" s="4"/>
      <c r="D1" s="4"/>
      <c r="E1" s="4"/>
      <c r="F1" s="4"/>
    </row>
    <row r="2" spans="1:6" x14ac:dyDescent="0.25">
      <c r="A2" s="7"/>
      <c r="B2" s="8"/>
      <c r="C2" s="9"/>
      <c r="D2" s="9"/>
      <c r="E2" s="10"/>
      <c r="F2" s="9"/>
    </row>
    <row r="3" spans="1:6" ht="35.25" customHeight="1" x14ac:dyDescent="0.25">
      <c r="A3" s="11"/>
      <c r="B3" s="12"/>
      <c r="C3" s="11"/>
      <c r="D3" s="11"/>
      <c r="E3" s="11"/>
      <c r="F3" s="11"/>
    </row>
    <row r="4" spans="1:6" x14ac:dyDescent="0.25">
      <c r="A4" s="11" t="s">
        <v>15</v>
      </c>
      <c r="B4" s="12"/>
      <c r="C4" s="11"/>
      <c r="D4" s="11"/>
      <c r="E4" s="11"/>
      <c r="F4" s="11"/>
    </row>
    <row r="5" spans="1:6" ht="18.75" customHeight="1" x14ac:dyDescent="0.25">
      <c r="A5" s="11" t="s">
        <v>16</v>
      </c>
      <c r="B5" s="12"/>
      <c r="C5" s="13" t="s">
        <v>17</v>
      </c>
      <c r="D5" s="13" t="s">
        <v>11</v>
      </c>
      <c r="E5" s="14"/>
      <c r="F5" s="13"/>
    </row>
    <row r="6" spans="1:6" ht="18.75" customHeight="1" x14ac:dyDescent="0.25">
      <c r="A6" s="15"/>
      <c r="B6" s="16"/>
      <c r="C6" s="15"/>
      <c r="D6" s="15"/>
      <c r="E6" s="15"/>
      <c r="F6" s="15"/>
    </row>
    <row r="7" spans="1:6" x14ac:dyDescent="0.25">
      <c r="A7" s="17" t="s">
        <v>18</v>
      </c>
      <c r="B7" s="18" t="s">
        <v>19</v>
      </c>
      <c r="C7" s="19" t="s">
        <v>14</v>
      </c>
      <c r="D7" s="19" t="s">
        <v>2</v>
      </c>
      <c r="E7" s="20" t="s">
        <v>20</v>
      </c>
      <c r="F7" s="19" t="s">
        <v>21</v>
      </c>
    </row>
    <row r="8" spans="1:6" x14ac:dyDescent="0.25">
      <c r="A8" s="21"/>
      <c r="B8" s="22"/>
      <c r="C8" s="23"/>
      <c r="D8" s="23"/>
      <c r="E8" s="24"/>
      <c r="F8" s="23"/>
    </row>
    <row r="9" spans="1:6" x14ac:dyDescent="0.25">
      <c r="A9" s="185" t="s">
        <v>22</v>
      </c>
      <c r="B9" s="186" t="s">
        <v>13</v>
      </c>
      <c r="C9" s="25"/>
      <c r="D9" s="26"/>
      <c r="E9" s="27"/>
      <c r="F9" s="27"/>
    </row>
    <row r="10" spans="1:6" x14ac:dyDescent="0.25">
      <c r="A10" s="28" t="s">
        <v>23</v>
      </c>
      <c r="B10" s="187" t="s">
        <v>24</v>
      </c>
      <c r="C10" s="29"/>
      <c r="D10" s="30"/>
      <c r="E10" s="31"/>
      <c r="F10" s="32"/>
    </row>
    <row r="11" spans="1:6" x14ac:dyDescent="0.25">
      <c r="A11" s="33">
        <v>1</v>
      </c>
      <c r="B11" s="34" t="s">
        <v>25</v>
      </c>
      <c r="C11" s="2">
        <v>3804.45</v>
      </c>
      <c r="D11" s="3" t="s">
        <v>26</v>
      </c>
      <c r="E11" s="1">
        <v>39.085727800000001</v>
      </c>
      <c r="F11" s="2">
        <f>ROUND(C11*E11,2)</f>
        <v>148699.70000000001</v>
      </c>
    </row>
    <row r="12" spans="1:6" x14ac:dyDescent="0.25">
      <c r="A12" s="33">
        <v>2</v>
      </c>
      <c r="B12" s="34" t="s">
        <v>27</v>
      </c>
      <c r="C12" s="2">
        <v>5</v>
      </c>
      <c r="D12" s="3" t="s">
        <v>6</v>
      </c>
      <c r="E12" s="1">
        <v>2228.4</v>
      </c>
      <c r="F12" s="2">
        <f t="shared" ref="F12" si="0">ROUND(C12*E12,2)</f>
        <v>11142</v>
      </c>
    </row>
    <row r="13" spans="1:6" ht="189" customHeight="1" x14ac:dyDescent="0.25">
      <c r="A13" s="35">
        <v>3</v>
      </c>
      <c r="B13" s="36" t="s">
        <v>28</v>
      </c>
      <c r="C13" s="37">
        <v>1</v>
      </c>
      <c r="D13" s="30" t="s">
        <v>4</v>
      </c>
      <c r="E13" s="1">
        <v>18048.100000000002</v>
      </c>
      <c r="F13" s="2">
        <f>ROUND(C13*E13,2)</f>
        <v>18048.099999999999</v>
      </c>
    </row>
    <row r="14" spans="1:6" x14ac:dyDescent="0.25">
      <c r="A14" s="38"/>
      <c r="B14" s="39"/>
      <c r="C14" s="2"/>
      <c r="D14" s="3"/>
      <c r="E14" s="40"/>
      <c r="F14" s="2"/>
    </row>
    <row r="15" spans="1:6" x14ac:dyDescent="0.25">
      <c r="A15" s="185" t="s">
        <v>29</v>
      </c>
      <c r="B15" s="187" t="s">
        <v>30</v>
      </c>
      <c r="C15" s="37"/>
      <c r="D15" s="30"/>
      <c r="E15" s="31"/>
      <c r="F15" s="32"/>
    </row>
    <row r="16" spans="1:6" x14ac:dyDescent="0.25">
      <c r="A16" s="33">
        <v>1</v>
      </c>
      <c r="B16" s="34" t="s">
        <v>31</v>
      </c>
      <c r="C16" s="2">
        <v>16</v>
      </c>
      <c r="D16" s="3" t="s">
        <v>32</v>
      </c>
      <c r="E16" s="1">
        <v>5740</v>
      </c>
      <c r="F16" s="2">
        <f t="shared" ref="F16:F20" si="1">ROUND(C16*E16,2)</f>
        <v>91840</v>
      </c>
    </row>
    <row r="17" spans="1:6" x14ac:dyDescent="0.25">
      <c r="A17" s="33">
        <v>2</v>
      </c>
      <c r="B17" s="34" t="s">
        <v>33</v>
      </c>
      <c r="C17" s="2">
        <v>5</v>
      </c>
      <c r="D17" s="3" t="s">
        <v>6</v>
      </c>
      <c r="E17" s="1">
        <v>2228.4</v>
      </c>
      <c r="F17" s="2">
        <f t="shared" si="1"/>
        <v>11142</v>
      </c>
    </row>
    <row r="18" spans="1:6" x14ac:dyDescent="0.25">
      <c r="A18" s="33">
        <v>3</v>
      </c>
      <c r="B18" s="34" t="s">
        <v>34</v>
      </c>
      <c r="C18" s="2">
        <v>15</v>
      </c>
      <c r="D18" s="3" t="s">
        <v>32</v>
      </c>
      <c r="E18" s="1">
        <v>4945.5</v>
      </c>
      <c r="F18" s="2">
        <f t="shared" si="1"/>
        <v>74182.5</v>
      </c>
    </row>
    <row r="19" spans="1:6" x14ac:dyDescent="0.25">
      <c r="A19" s="33">
        <v>4</v>
      </c>
      <c r="B19" s="34" t="s">
        <v>35</v>
      </c>
      <c r="C19" s="2">
        <v>1930.47</v>
      </c>
      <c r="D19" s="41" t="s">
        <v>36</v>
      </c>
      <c r="E19" s="1">
        <v>445.91083982329326</v>
      </c>
      <c r="F19" s="2">
        <f t="shared" si="1"/>
        <v>860817.5</v>
      </c>
    </row>
    <row r="20" spans="1:6" ht="25.5" x14ac:dyDescent="0.25">
      <c r="A20" s="33">
        <v>5</v>
      </c>
      <c r="B20" s="34" t="s">
        <v>37</v>
      </c>
      <c r="C20" s="2">
        <v>2316.56</v>
      </c>
      <c r="D20" s="41" t="s">
        <v>38</v>
      </c>
      <c r="E20" s="1">
        <v>129.21578181818182</v>
      </c>
      <c r="F20" s="2">
        <f t="shared" si="1"/>
        <v>299336.11</v>
      </c>
    </row>
    <row r="21" spans="1:6" x14ac:dyDescent="0.25">
      <c r="A21" s="29"/>
      <c r="B21" s="42"/>
      <c r="C21" s="37"/>
      <c r="D21" s="30"/>
      <c r="E21" s="31"/>
      <c r="F21" s="32"/>
    </row>
    <row r="22" spans="1:6" ht="27" customHeight="1" x14ac:dyDescent="0.25">
      <c r="A22" s="43" t="s">
        <v>39</v>
      </c>
      <c r="B22" s="44" t="s">
        <v>40</v>
      </c>
      <c r="C22" s="45"/>
      <c r="D22" s="27"/>
      <c r="E22" s="46"/>
      <c r="F22" s="47"/>
    </row>
    <row r="23" spans="1:6" x14ac:dyDescent="0.25">
      <c r="A23" s="43"/>
      <c r="B23" s="44"/>
      <c r="C23" s="45"/>
      <c r="D23" s="27"/>
      <c r="E23" s="46"/>
      <c r="F23" s="47"/>
    </row>
    <row r="24" spans="1:6" x14ac:dyDescent="0.25">
      <c r="A24" s="33">
        <v>1</v>
      </c>
      <c r="B24" s="48" t="s">
        <v>41</v>
      </c>
      <c r="C24" s="2">
        <v>159.12</v>
      </c>
      <c r="D24" s="3" t="s">
        <v>7</v>
      </c>
      <c r="E24" s="1">
        <v>267.38639869712051</v>
      </c>
      <c r="F24" s="2">
        <f>ROUND(C24*E24,2)</f>
        <v>42546.52</v>
      </c>
    </row>
    <row r="25" spans="1:6" x14ac:dyDescent="0.25">
      <c r="A25" s="49"/>
      <c r="B25" s="50"/>
      <c r="C25" s="45"/>
      <c r="D25" s="51"/>
      <c r="E25" s="52"/>
      <c r="F25" s="53"/>
    </row>
    <row r="26" spans="1:6" x14ac:dyDescent="0.25">
      <c r="A26" s="54">
        <v>2</v>
      </c>
      <c r="B26" s="55" t="s">
        <v>42</v>
      </c>
      <c r="C26" s="45"/>
      <c r="D26" s="56"/>
      <c r="E26" s="52"/>
      <c r="F26" s="53"/>
    </row>
    <row r="27" spans="1:6" x14ac:dyDescent="0.25">
      <c r="A27" s="38">
        <v>2.1</v>
      </c>
      <c r="B27" s="34" t="s">
        <v>43</v>
      </c>
      <c r="C27" s="2">
        <v>183.45</v>
      </c>
      <c r="D27" s="3" t="s">
        <v>44</v>
      </c>
      <c r="E27" s="1">
        <v>198.7694506666667</v>
      </c>
      <c r="F27" s="2">
        <f t="shared" ref="F27:F32" si="2">ROUND(C27*E27,2)</f>
        <v>36464.26</v>
      </c>
    </row>
    <row r="28" spans="1:6" x14ac:dyDescent="0.25">
      <c r="A28" s="38">
        <v>2.2000000000000002</v>
      </c>
      <c r="B28" s="34" t="s">
        <v>45</v>
      </c>
      <c r="C28" s="2">
        <v>189.35</v>
      </c>
      <c r="D28" s="3" t="s">
        <v>46</v>
      </c>
      <c r="E28" s="1">
        <v>12.544471449999998</v>
      </c>
      <c r="F28" s="2">
        <f t="shared" si="2"/>
        <v>2375.3000000000002</v>
      </c>
    </row>
    <row r="29" spans="1:6" x14ac:dyDescent="0.25">
      <c r="A29" s="38">
        <v>2.3000000000000003</v>
      </c>
      <c r="B29" s="34" t="s">
        <v>47</v>
      </c>
      <c r="C29" s="2">
        <v>14.03</v>
      </c>
      <c r="D29" s="3" t="s">
        <v>48</v>
      </c>
      <c r="E29" s="1">
        <v>1170.1229166666667</v>
      </c>
      <c r="F29" s="2">
        <f t="shared" si="2"/>
        <v>16416.82</v>
      </c>
    </row>
    <row r="30" spans="1:6" x14ac:dyDescent="0.25">
      <c r="A30" s="38">
        <v>2.4000000000000004</v>
      </c>
      <c r="B30" s="34" t="s">
        <v>49</v>
      </c>
      <c r="C30" s="2">
        <v>66.040000000000006</v>
      </c>
      <c r="D30" s="3" t="s">
        <v>50</v>
      </c>
      <c r="E30" s="1">
        <v>498.76</v>
      </c>
      <c r="F30" s="2">
        <f t="shared" si="2"/>
        <v>32938.11</v>
      </c>
    </row>
    <row r="31" spans="1:6" ht="25.5" x14ac:dyDescent="0.25">
      <c r="A31" s="38">
        <v>2.5000000000000004</v>
      </c>
      <c r="B31" s="34" t="s">
        <v>51</v>
      </c>
      <c r="C31" s="2">
        <v>150.63999999999999</v>
      </c>
      <c r="D31" s="3" t="s">
        <v>52</v>
      </c>
      <c r="E31" s="1">
        <v>148.56462500000001</v>
      </c>
      <c r="F31" s="2">
        <f t="shared" si="2"/>
        <v>22379.78</v>
      </c>
    </row>
    <row r="32" spans="1:6" ht="25.5" x14ac:dyDescent="0.25">
      <c r="A32" s="38">
        <v>2.6000000000000005</v>
      </c>
      <c r="B32" s="34" t="s">
        <v>53</v>
      </c>
      <c r="C32" s="2">
        <v>105.41</v>
      </c>
      <c r="D32" s="3" t="s">
        <v>50</v>
      </c>
      <c r="E32" s="1">
        <v>129.21578181818182</v>
      </c>
      <c r="F32" s="2">
        <f t="shared" si="2"/>
        <v>13620.64</v>
      </c>
    </row>
    <row r="33" spans="1:6" x14ac:dyDescent="0.25">
      <c r="A33" s="57"/>
      <c r="B33" s="50"/>
      <c r="C33" s="58"/>
      <c r="D33" s="51"/>
      <c r="E33" s="52"/>
      <c r="F33" s="2"/>
    </row>
    <row r="34" spans="1:6" x14ac:dyDescent="0.25">
      <c r="A34" s="54">
        <v>3</v>
      </c>
      <c r="B34" s="48" t="s">
        <v>54</v>
      </c>
      <c r="C34" s="59"/>
      <c r="D34" s="51"/>
      <c r="E34" s="52"/>
      <c r="F34" s="2"/>
    </row>
    <row r="35" spans="1:6" x14ac:dyDescent="0.25">
      <c r="A35" s="38">
        <v>3.1</v>
      </c>
      <c r="B35" s="39" t="s">
        <v>55</v>
      </c>
      <c r="C35" s="2">
        <v>28.44</v>
      </c>
      <c r="D35" s="3" t="s">
        <v>56</v>
      </c>
      <c r="E35" s="1">
        <v>7550.6250000000009</v>
      </c>
      <c r="F35" s="2">
        <f t="shared" ref="F35:F37" si="3">ROUND(C35*E35,2)</f>
        <v>214739.78</v>
      </c>
    </row>
    <row r="36" spans="1:6" x14ac:dyDescent="0.25">
      <c r="A36" s="38">
        <v>3.2</v>
      </c>
      <c r="B36" s="39" t="s">
        <v>57</v>
      </c>
      <c r="C36" s="2">
        <v>78.52</v>
      </c>
      <c r="D36" s="3" t="s">
        <v>56</v>
      </c>
      <c r="E36" s="1">
        <v>4739.4285714285716</v>
      </c>
      <c r="F36" s="2">
        <f t="shared" si="3"/>
        <v>372139.93</v>
      </c>
    </row>
    <row r="37" spans="1:6" x14ac:dyDescent="0.25">
      <c r="A37" s="38">
        <v>3.3000000000000003</v>
      </c>
      <c r="B37" s="39" t="s">
        <v>58</v>
      </c>
      <c r="C37" s="2">
        <v>58.23</v>
      </c>
      <c r="D37" s="3" t="s">
        <v>56</v>
      </c>
      <c r="E37" s="1">
        <v>1626.0266666666666</v>
      </c>
      <c r="F37" s="2">
        <f t="shared" si="3"/>
        <v>94683.53</v>
      </c>
    </row>
    <row r="38" spans="1:6" x14ac:dyDescent="0.25">
      <c r="A38" s="57"/>
      <c r="B38" s="34"/>
      <c r="C38" s="60"/>
      <c r="D38" s="51"/>
      <c r="E38" s="52"/>
      <c r="F38" s="2"/>
    </row>
    <row r="39" spans="1:6" x14ac:dyDescent="0.25">
      <c r="A39" s="54">
        <v>4</v>
      </c>
      <c r="B39" s="48" t="s">
        <v>59</v>
      </c>
      <c r="C39" s="60"/>
      <c r="D39" s="51"/>
      <c r="E39" s="52"/>
      <c r="F39" s="2"/>
    </row>
    <row r="40" spans="1:6" x14ac:dyDescent="0.25">
      <c r="A40" s="38">
        <v>4.0999999999999996</v>
      </c>
      <c r="B40" s="39" t="s">
        <v>60</v>
      </c>
      <c r="C40" s="2">
        <v>27.09</v>
      </c>
      <c r="D40" s="3" t="s">
        <v>56</v>
      </c>
      <c r="E40" s="1">
        <v>144.9</v>
      </c>
      <c r="F40" s="2">
        <f t="shared" ref="F40:F44" si="4">ROUND(C40*E40,2)</f>
        <v>3925.34</v>
      </c>
    </row>
    <row r="41" spans="1:6" x14ac:dyDescent="0.25">
      <c r="A41" s="38">
        <v>4.1999999999999993</v>
      </c>
      <c r="B41" s="39" t="s">
        <v>61</v>
      </c>
      <c r="C41" s="2">
        <v>75.5</v>
      </c>
      <c r="D41" s="3" t="s">
        <v>56</v>
      </c>
      <c r="E41" s="1">
        <v>126.78749999999999</v>
      </c>
      <c r="F41" s="2">
        <f t="shared" si="4"/>
        <v>9572.4599999999991</v>
      </c>
    </row>
    <row r="42" spans="1:6" x14ac:dyDescent="0.25">
      <c r="A42" s="38">
        <v>4.2999999999999989</v>
      </c>
      <c r="B42" s="39" t="s">
        <v>62</v>
      </c>
      <c r="C42" s="2">
        <v>56.53</v>
      </c>
      <c r="D42" s="3" t="s">
        <v>56</v>
      </c>
      <c r="E42" s="1">
        <v>101.43</v>
      </c>
      <c r="F42" s="2">
        <f t="shared" si="4"/>
        <v>5733.84</v>
      </c>
    </row>
    <row r="43" spans="1:6" x14ac:dyDescent="0.25">
      <c r="A43" s="57"/>
      <c r="B43" s="34"/>
      <c r="C43" s="60"/>
      <c r="D43" s="51"/>
      <c r="E43" s="52"/>
      <c r="F43" s="2">
        <f t="shared" si="4"/>
        <v>0</v>
      </c>
    </row>
    <row r="44" spans="1:6" x14ac:dyDescent="0.25">
      <c r="A44" s="33">
        <v>5</v>
      </c>
      <c r="B44" s="39" t="s">
        <v>63</v>
      </c>
      <c r="C44" s="2">
        <v>7</v>
      </c>
      <c r="D44" s="3" t="s">
        <v>3</v>
      </c>
      <c r="E44" s="1">
        <v>18895.576803107393</v>
      </c>
      <c r="F44" s="2">
        <f t="shared" si="4"/>
        <v>132269.04</v>
      </c>
    </row>
    <row r="45" spans="1:6" x14ac:dyDescent="0.25">
      <c r="A45" s="61"/>
      <c r="B45" s="62"/>
      <c r="C45" s="37"/>
      <c r="D45" s="30"/>
      <c r="E45" s="52"/>
      <c r="F45" s="2"/>
    </row>
    <row r="46" spans="1:6" x14ac:dyDescent="0.25">
      <c r="A46" s="63" t="s">
        <v>64</v>
      </c>
      <c r="B46" s="64" t="s">
        <v>65</v>
      </c>
      <c r="C46" s="65"/>
      <c r="D46" s="66"/>
      <c r="E46" s="52"/>
      <c r="F46" s="2"/>
    </row>
    <row r="47" spans="1:6" x14ac:dyDescent="0.25">
      <c r="A47" s="29"/>
      <c r="B47" s="64"/>
      <c r="C47" s="65"/>
      <c r="D47" s="66"/>
      <c r="E47" s="52"/>
      <c r="F47" s="2"/>
    </row>
    <row r="48" spans="1:6" x14ac:dyDescent="0.25">
      <c r="A48" s="67">
        <v>1</v>
      </c>
      <c r="B48" s="48" t="s">
        <v>1</v>
      </c>
      <c r="C48" s="45"/>
      <c r="D48" s="51"/>
      <c r="E48" s="52"/>
      <c r="F48" s="2"/>
    </row>
    <row r="49" spans="1:6" x14ac:dyDescent="0.25">
      <c r="A49" s="38">
        <v>1.1000000000000001</v>
      </c>
      <c r="B49" s="34" t="s">
        <v>66</v>
      </c>
      <c r="C49" s="2">
        <v>1534.81</v>
      </c>
      <c r="D49" s="3" t="s">
        <v>44</v>
      </c>
      <c r="E49" s="1">
        <v>198.7694506666667</v>
      </c>
      <c r="F49" s="2">
        <f t="shared" ref="F49:F52" si="5">ROUND(C49*E49,2)</f>
        <v>305073.34000000003</v>
      </c>
    </row>
    <row r="50" spans="1:6" x14ac:dyDescent="0.25">
      <c r="A50" s="38">
        <v>1.2000000000000002</v>
      </c>
      <c r="B50" s="34" t="s">
        <v>67</v>
      </c>
      <c r="C50" s="2">
        <v>2348.6999999999998</v>
      </c>
      <c r="D50" s="3" t="s">
        <v>50</v>
      </c>
      <c r="E50" s="184">
        <v>498.76</v>
      </c>
      <c r="F50" s="2">
        <f t="shared" si="5"/>
        <v>1171437.6100000001</v>
      </c>
    </row>
    <row r="51" spans="1:6" ht="25.5" x14ac:dyDescent="0.25">
      <c r="A51" s="38">
        <v>1.3000000000000003</v>
      </c>
      <c r="B51" s="34" t="s">
        <v>68</v>
      </c>
      <c r="C51" s="2">
        <v>1859.39</v>
      </c>
      <c r="D51" s="3" t="s">
        <v>52</v>
      </c>
      <c r="E51" s="1">
        <v>148.56462500000001</v>
      </c>
      <c r="F51" s="2">
        <f t="shared" si="5"/>
        <v>276239.58</v>
      </c>
    </row>
    <row r="52" spans="1:6" ht="25.5" x14ac:dyDescent="0.25">
      <c r="A52" s="38">
        <v>1.4000000000000004</v>
      </c>
      <c r="B52" s="34" t="s">
        <v>69</v>
      </c>
      <c r="C52" s="2">
        <v>1841.77</v>
      </c>
      <c r="D52" s="3" t="s">
        <v>50</v>
      </c>
      <c r="E52" s="1">
        <v>129.21578181818182</v>
      </c>
      <c r="F52" s="2">
        <f t="shared" si="5"/>
        <v>237985.75</v>
      </c>
    </row>
    <row r="53" spans="1:6" x14ac:dyDescent="0.25">
      <c r="A53" s="57"/>
      <c r="B53" s="68"/>
      <c r="C53" s="69"/>
      <c r="D53" s="70"/>
      <c r="E53" s="52"/>
      <c r="F53" s="71"/>
    </row>
    <row r="54" spans="1:6" x14ac:dyDescent="0.25">
      <c r="A54" s="67">
        <v>2</v>
      </c>
      <c r="B54" s="64" t="s">
        <v>70</v>
      </c>
      <c r="C54" s="69"/>
      <c r="D54" s="70"/>
      <c r="E54" s="52"/>
      <c r="F54" s="71"/>
    </row>
    <row r="55" spans="1:6" x14ac:dyDescent="0.25">
      <c r="A55" s="38">
        <v>2.1</v>
      </c>
      <c r="B55" s="34" t="s">
        <v>71</v>
      </c>
      <c r="C55" s="2">
        <v>1133.1199999999999</v>
      </c>
      <c r="D55" s="3" t="s">
        <v>46</v>
      </c>
      <c r="E55" s="1">
        <v>693.98030523255807</v>
      </c>
      <c r="F55" s="2">
        <f t="shared" ref="F55:F58" si="6">ROUND(C55*E55,2)</f>
        <v>786362.96</v>
      </c>
    </row>
    <row r="56" spans="1:6" ht="38.25" x14ac:dyDescent="0.25">
      <c r="A56" s="38">
        <v>2.2000000000000002</v>
      </c>
      <c r="B56" s="72" t="s">
        <v>72</v>
      </c>
      <c r="C56" s="2">
        <v>130.80000000000001</v>
      </c>
      <c r="D56" s="3" t="s">
        <v>5</v>
      </c>
      <c r="E56" s="1">
        <v>1561.9554759199993</v>
      </c>
      <c r="F56" s="2">
        <f t="shared" si="6"/>
        <v>204303.78</v>
      </c>
    </row>
    <row r="57" spans="1:6" x14ac:dyDescent="0.25">
      <c r="A57" s="38">
        <v>2.3000000000000003</v>
      </c>
      <c r="B57" s="34" t="s">
        <v>73</v>
      </c>
      <c r="C57" s="2">
        <v>944</v>
      </c>
      <c r="D57" s="3" t="s">
        <v>46</v>
      </c>
      <c r="E57" s="1">
        <v>952.23025513333346</v>
      </c>
      <c r="F57" s="2">
        <f t="shared" si="6"/>
        <v>898905.36</v>
      </c>
    </row>
    <row r="58" spans="1:6" x14ac:dyDescent="0.25">
      <c r="A58" s="38">
        <v>2.4000000000000004</v>
      </c>
      <c r="B58" s="34" t="s">
        <v>74</v>
      </c>
      <c r="C58" s="2">
        <v>84</v>
      </c>
      <c r="D58" s="3" t="s">
        <v>46</v>
      </c>
      <c r="E58" s="1">
        <v>876.22993557712812</v>
      </c>
      <c r="F58" s="2">
        <f t="shared" si="6"/>
        <v>73603.31</v>
      </c>
    </row>
    <row r="59" spans="1:6" x14ac:dyDescent="0.25">
      <c r="A59" s="57"/>
      <c r="B59" s="73"/>
      <c r="C59" s="69"/>
      <c r="D59" s="66"/>
      <c r="E59" s="52"/>
      <c r="F59" s="71"/>
    </row>
    <row r="60" spans="1:6" x14ac:dyDescent="0.25">
      <c r="A60" s="67">
        <v>3</v>
      </c>
      <c r="B60" s="64" t="s">
        <v>75</v>
      </c>
      <c r="C60" s="65"/>
      <c r="D60" s="66"/>
      <c r="E60" s="52"/>
      <c r="F60" s="71"/>
    </row>
    <row r="61" spans="1:6" x14ac:dyDescent="0.25">
      <c r="A61" s="38">
        <v>3.1</v>
      </c>
      <c r="B61" s="64" t="s">
        <v>1</v>
      </c>
      <c r="C61" s="65"/>
      <c r="D61" s="66"/>
      <c r="E61" s="52"/>
      <c r="F61" s="71"/>
    </row>
    <row r="62" spans="1:6" x14ac:dyDescent="0.25">
      <c r="A62" s="38">
        <v>3.2</v>
      </c>
      <c r="B62" s="34" t="s">
        <v>66</v>
      </c>
      <c r="C62" s="2">
        <v>127.46</v>
      </c>
      <c r="D62" s="3" t="s">
        <v>44</v>
      </c>
      <c r="E62" s="1">
        <v>198.7694506666667</v>
      </c>
      <c r="F62" s="2">
        <f t="shared" ref="F62:F64" si="7">ROUND(C62*E62,2)</f>
        <v>25335.15</v>
      </c>
    </row>
    <row r="63" spans="1:6" ht="25.5" x14ac:dyDescent="0.25">
      <c r="A63" s="38">
        <v>3.3000000000000003</v>
      </c>
      <c r="B63" s="34" t="s">
        <v>51</v>
      </c>
      <c r="C63" s="2">
        <v>102.13</v>
      </c>
      <c r="D63" s="3" t="s">
        <v>52</v>
      </c>
      <c r="E63" s="1">
        <v>148.56462500000001</v>
      </c>
      <c r="F63" s="2">
        <f t="shared" si="7"/>
        <v>15172.91</v>
      </c>
    </row>
    <row r="64" spans="1:6" ht="25.5" x14ac:dyDescent="0.25">
      <c r="A64" s="38">
        <v>3.4000000000000004</v>
      </c>
      <c r="B64" s="34" t="s">
        <v>69</v>
      </c>
      <c r="C64" s="2">
        <v>30.4</v>
      </c>
      <c r="D64" s="3" t="s">
        <v>50</v>
      </c>
      <c r="E64" s="1">
        <v>129.21578181818182</v>
      </c>
      <c r="F64" s="2">
        <f t="shared" si="7"/>
        <v>3928.16</v>
      </c>
    </row>
    <row r="65" spans="1:6" x14ac:dyDescent="0.25">
      <c r="A65" s="38"/>
      <c r="B65" s="39"/>
      <c r="C65" s="2"/>
      <c r="D65" s="3"/>
      <c r="E65" s="40"/>
      <c r="F65" s="2"/>
    </row>
    <row r="66" spans="1:6" x14ac:dyDescent="0.25">
      <c r="A66" s="67">
        <v>4</v>
      </c>
      <c r="B66" s="64" t="s">
        <v>76</v>
      </c>
      <c r="C66" s="45"/>
      <c r="D66" s="51"/>
      <c r="E66" s="52"/>
      <c r="F66" s="2"/>
    </row>
    <row r="67" spans="1:6" x14ac:dyDescent="0.25">
      <c r="A67" s="38">
        <v>4.0999999999999996</v>
      </c>
      <c r="B67" s="34" t="s">
        <v>77</v>
      </c>
      <c r="C67" s="2">
        <v>22.74</v>
      </c>
      <c r="D67" s="41" t="s">
        <v>36</v>
      </c>
      <c r="E67" s="1">
        <v>9866.2380364000001</v>
      </c>
      <c r="F67" s="2">
        <f t="shared" ref="F67:F74" si="8">ROUND(C67*E67,2)</f>
        <v>224358.25</v>
      </c>
    </row>
    <row r="68" spans="1:6" x14ac:dyDescent="0.25">
      <c r="A68" s="38">
        <v>4.1999999999999993</v>
      </c>
      <c r="B68" s="34" t="s">
        <v>78</v>
      </c>
      <c r="C68" s="2">
        <v>10.8</v>
      </c>
      <c r="D68" s="41" t="s">
        <v>36</v>
      </c>
      <c r="E68" s="1">
        <v>11125.924534400001</v>
      </c>
      <c r="F68" s="2">
        <f t="shared" si="8"/>
        <v>120159.98</v>
      </c>
    </row>
    <row r="69" spans="1:6" x14ac:dyDescent="0.25">
      <c r="A69" s="38">
        <v>4.2999999999999989</v>
      </c>
      <c r="B69" s="34" t="s">
        <v>79</v>
      </c>
      <c r="C69" s="2">
        <v>3.13</v>
      </c>
      <c r="D69" s="41" t="s">
        <v>36</v>
      </c>
      <c r="E69" s="1">
        <v>42703.527173600007</v>
      </c>
      <c r="F69" s="2">
        <f t="shared" si="8"/>
        <v>133662.04</v>
      </c>
    </row>
    <row r="70" spans="1:6" x14ac:dyDescent="0.25">
      <c r="A70" s="38">
        <v>4.3999999999999986</v>
      </c>
      <c r="B70" s="34" t="s">
        <v>80</v>
      </c>
      <c r="C70" s="2">
        <v>9.8800000000000008</v>
      </c>
      <c r="D70" s="41" t="s">
        <v>36</v>
      </c>
      <c r="E70" s="1">
        <v>29152.575912799999</v>
      </c>
      <c r="F70" s="2">
        <f t="shared" si="8"/>
        <v>288027.45</v>
      </c>
    </row>
    <row r="71" spans="1:6" x14ac:dyDescent="0.25">
      <c r="A71" s="38">
        <v>4.4999999999999982</v>
      </c>
      <c r="B71" s="34" t="s">
        <v>81</v>
      </c>
      <c r="C71" s="2">
        <v>234.58</v>
      </c>
      <c r="D71" s="3" t="s">
        <v>46</v>
      </c>
      <c r="E71" s="1">
        <v>1791.9437450386617</v>
      </c>
      <c r="F71" s="2">
        <f t="shared" si="8"/>
        <v>420354.16</v>
      </c>
    </row>
    <row r="72" spans="1:6" x14ac:dyDescent="0.25">
      <c r="A72" s="38">
        <v>4.5999999999999979</v>
      </c>
      <c r="B72" s="34" t="s">
        <v>82</v>
      </c>
      <c r="C72" s="2">
        <v>77.42</v>
      </c>
      <c r="D72" s="41" t="s">
        <v>36</v>
      </c>
      <c r="E72" s="1">
        <v>78.133280985759185</v>
      </c>
      <c r="F72" s="2">
        <f t="shared" si="8"/>
        <v>6049.08</v>
      </c>
    </row>
    <row r="73" spans="1:6" x14ac:dyDescent="0.25">
      <c r="A73" s="38">
        <v>4.6999999999999975</v>
      </c>
      <c r="B73" s="34" t="s">
        <v>83</v>
      </c>
      <c r="C73" s="2">
        <v>395.33</v>
      </c>
      <c r="D73" s="3" t="s">
        <v>46</v>
      </c>
      <c r="E73" s="1">
        <v>352.98613348936027</v>
      </c>
      <c r="F73" s="2">
        <f t="shared" si="8"/>
        <v>139546.01</v>
      </c>
    </row>
    <row r="74" spans="1:6" x14ac:dyDescent="0.25">
      <c r="A74" s="38">
        <v>4.7999999999999972</v>
      </c>
      <c r="B74" s="34" t="s">
        <v>84</v>
      </c>
      <c r="C74" s="2">
        <v>413.48</v>
      </c>
      <c r="D74" s="3" t="s">
        <v>7</v>
      </c>
      <c r="E74" s="1">
        <v>72.484903065324829</v>
      </c>
      <c r="F74" s="2">
        <f t="shared" si="8"/>
        <v>29971.06</v>
      </c>
    </row>
    <row r="75" spans="1:6" x14ac:dyDescent="0.25">
      <c r="A75" s="57"/>
      <c r="B75" s="64"/>
      <c r="C75" s="65"/>
      <c r="D75" s="66"/>
      <c r="E75" s="74"/>
      <c r="F75" s="2"/>
    </row>
    <row r="76" spans="1:6" x14ac:dyDescent="0.25">
      <c r="A76" s="75">
        <v>5</v>
      </c>
      <c r="B76" s="48" t="s">
        <v>85</v>
      </c>
      <c r="C76" s="76"/>
      <c r="D76" s="77"/>
      <c r="E76" s="52"/>
      <c r="F76" s="78"/>
    </row>
    <row r="77" spans="1:6" x14ac:dyDescent="0.25">
      <c r="A77" s="67">
        <v>5.0999999999999996</v>
      </c>
      <c r="B77" s="55" t="s">
        <v>42</v>
      </c>
      <c r="C77" s="76"/>
      <c r="D77" s="77"/>
      <c r="E77" s="52"/>
      <c r="F77" s="78"/>
    </row>
    <row r="78" spans="1:6" x14ac:dyDescent="0.25">
      <c r="A78" s="38" t="s">
        <v>86</v>
      </c>
      <c r="B78" s="34" t="s">
        <v>66</v>
      </c>
      <c r="C78" s="2">
        <v>9.32</v>
      </c>
      <c r="D78" s="3" t="s">
        <v>44</v>
      </c>
      <c r="E78" s="1">
        <v>198.7694506666667</v>
      </c>
      <c r="F78" s="2">
        <f t="shared" ref="F78:F80" si="9">ROUND(C78*E78,2)</f>
        <v>1852.53</v>
      </c>
    </row>
    <row r="79" spans="1:6" ht="25.5" x14ac:dyDescent="0.25">
      <c r="A79" s="38" t="s">
        <v>87</v>
      </c>
      <c r="B79" s="34" t="s">
        <v>51</v>
      </c>
      <c r="C79" s="2">
        <v>1.92</v>
      </c>
      <c r="D79" s="3" t="s">
        <v>52</v>
      </c>
      <c r="E79" s="1">
        <v>148.56462500000001</v>
      </c>
      <c r="F79" s="2">
        <f t="shared" si="9"/>
        <v>285.24</v>
      </c>
    </row>
    <row r="80" spans="1:6" ht="25.5" x14ac:dyDescent="0.25">
      <c r="A80" s="38" t="s">
        <v>88</v>
      </c>
      <c r="B80" s="34" t="s">
        <v>69</v>
      </c>
      <c r="C80" s="2">
        <v>11.19</v>
      </c>
      <c r="D80" s="3" t="s">
        <v>50</v>
      </c>
      <c r="E80" s="1">
        <v>129.21578181818182</v>
      </c>
      <c r="F80" s="2">
        <f t="shared" si="9"/>
        <v>1445.92</v>
      </c>
    </row>
    <row r="81" spans="1:6" x14ac:dyDescent="0.25">
      <c r="A81" s="57"/>
      <c r="B81" s="34"/>
      <c r="C81" s="2"/>
      <c r="D81" s="51"/>
      <c r="E81" s="52"/>
      <c r="F81" s="79"/>
    </row>
    <row r="82" spans="1:6" x14ac:dyDescent="0.25">
      <c r="A82" s="75">
        <v>5.2</v>
      </c>
      <c r="B82" s="48" t="s">
        <v>89</v>
      </c>
      <c r="C82" s="2"/>
      <c r="D82" s="51"/>
      <c r="E82" s="52"/>
      <c r="F82" s="79"/>
    </row>
    <row r="83" spans="1:6" x14ac:dyDescent="0.25">
      <c r="A83" s="38" t="s">
        <v>90</v>
      </c>
      <c r="B83" s="34" t="s">
        <v>91</v>
      </c>
      <c r="C83" s="2">
        <v>2.61</v>
      </c>
      <c r="D83" s="41" t="s">
        <v>36</v>
      </c>
      <c r="E83" s="1">
        <v>10958.800978000001</v>
      </c>
      <c r="F83" s="2">
        <f t="shared" ref="F83:F85" si="10">ROUND(C83*E83,2)</f>
        <v>28602.47</v>
      </c>
    </row>
    <row r="84" spans="1:6" x14ac:dyDescent="0.25">
      <c r="A84" s="38" t="s">
        <v>92</v>
      </c>
      <c r="B84" s="34" t="s">
        <v>93</v>
      </c>
      <c r="C84" s="2">
        <v>0.34</v>
      </c>
      <c r="D84" s="41" t="s">
        <v>36</v>
      </c>
      <c r="E84" s="1">
        <v>11917.727476</v>
      </c>
      <c r="F84" s="2">
        <f t="shared" si="10"/>
        <v>4052.03</v>
      </c>
    </row>
    <row r="85" spans="1:6" x14ac:dyDescent="0.25">
      <c r="A85" s="38" t="s">
        <v>94</v>
      </c>
      <c r="B85" s="34" t="s">
        <v>95</v>
      </c>
      <c r="C85" s="2">
        <v>3.83</v>
      </c>
      <c r="D85" s="41" t="s">
        <v>36</v>
      </c>
      <c r="E85" s="1">
        <v>22285.905442000003</v>
      </c>
      <c r="F85" s="2">
        <f t="shared" si="10"/>
        <v>85355.02</v>
      </c>
    </row>
    <row r="86" spans="1:6" x14ac:dyDescent="0.25">
      <c r="A86" s="80"/>
      <c r="B86" s="34"/>
      <c r="C86" s="2"/>
      <c r="D86" s="51"/>
      <c r="E86" s="52"/>
      <c r="F86" s="79"/>
    </row>
    <row r="87" spans="1:6" x14ac:dyDescent="0.25">
      <c r="A87" s="75">
        <v>5.3</v>
      </c>
      <c r="B87" s="48" t="s">
        <v>96</v>
      </c>
      <c r="C87" s="2"/>
      <c r="D87" s="51"/>
      <c r="E87" s="52"/>
      <c r="F87" s="79"/>
    </row>
    <row r="88" spans="1:6" x14ac:dyDescent="0.25">
      <c r="A88" s="38" t="s">
        <v>97</v>
      </c>
      <c r="B88" s="34" t="s">
        <v>98</v>
      </c>
      <c r="C88" s="2">
        <v>19.14</v>
      </c>
      <c r="D88" s="3" t="s">
        <v>46</v>
      </c>
      <c r="E88" s="1">
        <v>352.98613348936027</v>
      </c>
      <c r="F88" s="2">
        <f t="shared" ref="F88:F94" si="11">ROUND(C88*E88,2)</f>
        <v>6756.15</v>
      </c>
    </row>
    <row r="89" spans="1:6" x14ac:dyDescent="0.25">
      <c r="A89" s="38" t="s">
        <v>99</v>
      </c>
      <c r="B89" s="34" t="s">
        <v>100</v>
      </c>
      <c r="C89" s="2">
        <v>22.62</v>
      </c>
      <c r="D89" s="3" t="s">
        <v>46</v>
      </c>
      <c r="E89" s="1">
        <v>447.91172733863186</v>
      </c>
      <c r="F89" s="2">
        <f t="shared" si="11"/>
        <v>10131.76</v>
      </c>
    </row>
    <row r="90" spans="1:6" x14ac:dyDescent="0.25">
      <c r="A90" s="38" t="s">
        <v>101</v>
      </c>
      <c r="B90" s="34" t="s">
        <v>102</v>
      </c>
      <c r="C90" s="2">
        <v>5.46</v>
      </c>
      <c r="D90" s="3" t="s">
        <v>46</v>
      </c>
      <c r="E90" s="1">
        <v>613.55635525044011</v>
      </c>
      <c r="F90" s="2">
        <f t="shared" si="11"/>
        <v>3350.02</v>
      </c>
    </row>
    <row r="91" spans="1:6" x14ac:dyDescent="0.25">
      <c r="A91" s="38" t="s">
        <v>103</v>
      </c>
      <c r="B91" s="34" t="s">
        <v>104</v>
      </c>
      <c r="C91" s="2">
        <v>22.62</v>
      </c>
      <c r="D91" s="3" t="s">
        <v>46</v>
      </c>
      <c r="E91" s="1">
        <v>137.232</v>
      </c>
      <c r="F91" s="2">
        <f t="shared" si="11"/>
        <v>3104.19</v>
      </c>
    </row>
    <row r="92" spans="1:6" x14ac:dyDescent="0.25">
      <c r="A92" s="38" t="s">
        <v>105</v>
      </c>
      <c r="B92" s="34" t="s">
        <v>106</v>
      </c>
      <c r="C92" s="2">
        <v>22.62</v>
      </c>
      <c r="D92" s="3" t="s">
        <v>46</v>
      </c>
      <c r="E92" s="1">
        <v>142.89600000000002</v>
      </c>
      <c r="F92" s="2">
        <f t="shared" si="11"/>
        <v>3232.31</v>
      </c>
    </row>
    <row r="93" spans="1:6" x14ac:dyDescent="0.25">
      <c r="A93" s="38" t="s">
        <v>107</v>
      </c>
      <c r="B93" s="34" t="s">
        <v>84</v>
      </c>
      <c r="C93" s="2">
        <v>41.4</v>
      </c>
      <c r="D93" s="3" t="s">
        <v>46</v>
      </c>
      <c r="E93" s="1">
        <v>72.484903065324829</v>
      </c>
      <c r="F93" s="2">
        <f t="shared" si="11"/>
        <v>3000.87</v>
      </c>
    </row>
    <row r="94" spans="1:6" ht="25.5" x14ac:dyDescent="0.25">
      <c r="A94" s="38" t="s">
        <v>108</v>
      </c>
      <c r="B94" s="34" t="s">
        <v>109</v>
      </c>
      <c r="C94" s="2">
        <v>1</v>
      </c>
      <c r="D94" s="3" t="s">
        <v>3</v>
      </c>
      <c r="E94" s="1">
        <v>5601.75</v>
      </c>
      <c r="F94" s="2">
        <f t="shared" si="11"/>
        <v>5601.75</v>
      </c>
    </row>
    <row r="95" spans="1:6" x14ac:dyDescent="0.25">
      <c r="A95" s="80"/>
      <c r="B95" s="34"/>
      <c r="C95" s="2"/>
      <c r="D95" s="51"/>
      <c r="E95" s="52"/>
      <c r="F95" s="79"/>
    </row>
    <row r="96" spans="1:6" ht="32.25" customHeight="1" x14ac:dyDescent="0.25">
      <c r="A96" s="75">
        <v>6</v>
      </c>
      <c r="B96" s="48" t="s">
        <v>110</v>
      </c>
      <c r="C96" s="2"/>
      <c r="D96" s="51"/>
      <c r="E96" s="52"/>
      <c r="F96" s="79"/>
    </row>
    <row r="97" spans="1:6" x14ac:dyDescent="0.25">
      <c r="A97" s="75">
        <v>6.1</v>
      </c>
      <c r="B97" s="82" t="s">
        <v>42</v>
      </c>
      <c r="C97" s="2"/>
      <c r="D97" s="51"/>
      <c r="E97" s="52"/>
      <c r="F97" s="79"/>
    </row>
    <row r="98" spans="1:6" x14ac:dyDescent="0.25">
      <c r="A98" s="38" t="s">
        <v>111</v>
      </c>
      <c r="B98" s="34" t="s">
        <v>66</v>
      </c>
      <c r="C98" s="2">
        <v>7.16</v>
      </c>
      <c r="D98" s="3" t="s">
        <v>44</v>
      </c>
      <c r="E98" s="1">
        <v>198.7694506666667</v>
      </c>
      <c r="F98" s="2">
        <f t="shared" ref="F98:F100" si="12">ROUND(C98*E98,2)</f>
        <v>1423.19</v>
      </c>
    </row>
    <row r="99" spans="1:6" ht="25.5" x14ac:dyDescent="0.25">
      <c r="A99" s="38" t="s">
        <v>112</v>
      </c>
      <c r="B99" s="34" t="s">
        <v>68</v>
      </c>
      <c r="C99" s="2">
        <v>3.64</v>
      </c>
      <c r="D99" s="3" t="s">
        <v>52</v>
      </c>
      <c r="E99" s="1">
        <v>148.56462500000001</v>
      </c>
      <c r="F99" s="2">
        <f t="shared" si="12"/>
        <v>540.78</v>
      </c>
    </row>
    <row r="100" spans="1:6" ht="25.5" x14ac:dyDescent="0.25">
      <c r="A100" s="38" t="s">
        <v>113</v>
      </c>
      <c r="B100" s="34" t="s">
        <v>37</v>
      </c>
      <c r="C100" s="2">
        <v>4.22</v>
      </c>
      <c r="D100" s="3" t="s">
        <v>50</v>
      </c>
      <c r="E100" s="1">
        <v>129.21578181818182</v>
      </c>
      <c r="F100" s="2">
        <f t="shared" si="12"/>
        <v>545.29</v>
      </c>
    </row>
    <row r="101" spans="1:6" x14ac:dyDescent="0.25">
      <c r="A101" s="80"/>
      <c r="B101" s="34"/>
      <c r="C101" s="2"/>
      <c r="D101" s="51"/>
      <c r="E101" s="52"/>
      <c r="F101" s="79"/>
    </row>
    <row r="102" spans="1:6" x14ac:dyDescent="0.25">
      <c r="A102" s="75">
        <v>6.2</v>
      </c>
      <c r="B102" s="48" t="s">
        <v>114</v>
      </c>
      <c r="C102" s="2"/>
      <c r="D102" s="51"/>
      <c r="E102" s="46"/>
      <c r="F102" s="79"/>
    </row>
    <row r="103" spans="1:6" x14ac:dyDescent="0.25">
      <c r="A103" s="38" t="s">
        <v>115</v>
      </c>
      <c r="B103" s="34" t="s">
        <v>116</v>
      </c>
      <c r="C103" s="2">
        <v>1.51</v>
      </c>
      <c r="D103" s="41" t="s">
        <v>36</v>
      </c>
      <c r="E103" s="1">
        <v>11917.727476</v>
      </c>
      <c r="F103" s="2">
        <f t="shared" ref="F103:F104" si="13">ROUND(C103*E103,2)</f>
        <v>17995.77</v>
      </c>
    </row>
    <row r="104" spans="1:6" ht="27" x14ac:dyDescent="0.25">
      <c r="A104" s="38" t="s">
        <v>117</v>
      </c>
      <c r="B104" s="34" t="s">
        <v>118</v>
      </c>
      <c r="C104" s="2">
        <v>2.34</v>
      </c>
      <c r="D104" s="41" t="s">
        <v>36</v>
      </c>
      <c r="E104" s="1">
        <v>22285.905442000003</v>
      </c>
      <c r="F104" s="2">
        <f t="shared" si="13"/>
        <v>52149.02</v>
      </c>
    </row>
    <row r="105" spans="1:6" x14ac:dyDescent="0.25">
      <c r="A105" s="80"/>
      <c r="B105" s="34"/>
      <c r="C105" s="2"/>
      <c r="D105" s="51"/>
      <c r="E105" s="1"/>
      <c r="F105" s="78"/>
    </row>
    <row r="106" spans="1:6" x14ac:dyDescent="0.25">
      <c r="A106" s="75">
        <v>6.3</v>
      </c>
      <c r="B106" s="48" t="s">
        <v>119</v>
      </c>
      <c r="C106" s="2"/>
      <c r="D106" s="51"/>
      <c r="E106" s="52"/>
      <c r="F106" s="79"/>
    </row>
    <row r="107" spans="1:6" x14ac:dyDescent="0.25">
      <c r="A107" s="38" t="s">
        <v>120</v>
      </c>
      <c r="B107" s="34" t="s">
        <v>98</v>
      </c>
      <c r="C107" s="2">
        <v>37.04</v>
      </c>
      <c r="D107" s="3" t="s">
        <v>46</v>
      </c>
      <c r="E107" s="1">
        <v>352.98613348936027</v>
      </c>
      <c r="F107" s="2">
        <f t="shared" ref="F107:F108" si="14">ROUND(C107*E107,2)</f>
        <v>13074.61</v>
      </c>
    </row>
    <row r="108" spans="1:6" x14ac:dyDescent="0.25">
      <c r="A108" s="38" t="s">
        <v>121</v>
      </c>
      <c r="B108" s="34" t="s">
        <v>84</v>
      </c>
      <c r="C108" s="2">
        <v>20.16</v>
      </c>
      <c r="D108" s="3" t="s">
        <v>46</v>
      </c>
      <c r="E108" s="1">
        <v>72.484903065324829</v>
      </c>
      <c r="F108" s="2">
        <f t="shared" si="14"/>
        <v>1461.3</v>
      </c>
    </row>
    <row r="109" spans="1:6" x14ac:dyDescent="0.25">
      <c r="A109" s="80"/>
      <c r="B109" s="34"/>
      <c r="C109" s="2"/>
      <c r="D109" s="51"/>
      <c r="E109" s="52"/>
      <c r="F109" s="79"/>
    </row>
    <row r="110" spans="1:6" x14ac:dyDescent="0.25">
      <c r="A110" s="75">
        <v>7</v>
      </c>
      <c r="B110" s="48" t="s">
        <v>122</v>
      </c>
      <c r="C110" s="2"/>
      <c r="D110" s="51"/>
      <c r="E110" s="52"/>
      <c r="F110" s="79"/>
    </row>
    <row r="111" spans="1:6" x14ac:dyDescent="0.25">
      <c r="A111" s="75">
        <v>7.1</v>
      </c>
      <c r="B111" s="82" t="s">
        <v>42</v>
      </c>
      <c r="C111" s="2"/>
      <c r="D111" s="51"/>
      <c r="E111" s="52"/>
      <c r="F111" s="79"/>
    </row>
    <row r="112" spans="1:6" x14ac:dyDescent="0.25">
      <c r="A112" s="38" t="s">
        <v>123</v>
      </c>
      <c r="B112" s="34" t="s">
        <v>66</v>
      </c>
      <c r="C112" s="2">
        <v>6.16</v>
      </c>
      <c r="D112" s="3" t="s">
        <v>44</v>
      </c>
      <c r="E112" s="1">
        <v>198.7694506666667</v>
      </c>
      <c r="F112" s="2">
        <f t="shared" ref="F112:F114" si="15">ROUND(C112*E112,2)</f>
        <v>1224.42</v>
      </c>
    </row>
    <row r="113" spans="1:6" ht="25.5" x14ac:dyDescent="0.25">
      <c r="A113" s="38" t="s">
        <v>124</v>
      </c>
      <c r="B113" s="34" t="s">
        <v>125</v>
      </c>
      <c r="C113" s="2">
        <v>3.84</v>
      </c>
      <c r="D113" s="3" t="s">
        <v>52</v>
      </c>
      <c r="E113" s="1">
        <v>148.56462500000001</v>
      </c>
      <c r="F113" s="2">
        <f t="shared" si="15"/>
        <v>570.49</v>
      </c>
    </row>
    <row r="114" spans="1:6" ht="25.5" x14ac:dyDescent="0.25">
      <c r="A114" s="38" t="s">
        <v>126</v>
      </c>
      <c r="B114" s="34" t="s">
        <v>37</v>
      </c>
      <c r="C114" s="2">
        <v>2.3199999999999998</v>
      </c>
      <c r="D114" s="3" t="s">
        <v>50</v>
      </c>
      <c r="E114" s="1">
        <v>129.21578181818182</v>
      </c>
      <c r="F114" s="2">
        <f t="shared" si="15"/>
        <v>299.77999999999997</v>
      </c>
    </row>
    <row r="115" spans="1:6" x14ac:dyDescent="0.25">
      <c r="A115" s="57"/>
      <c r="B115" s="83"/>
      <c r="C115" s="2"/>
      <c r="D115" s="3"/>
      <c r="E115" s="52"/>
      <c r="F115" s="79"/>
    </row>
    <row r="116" spans="1:6" x14ac:dyDescent="0.25">
      <c r="A116" s="75">
        <v>7.2</v>
      </c>
      <c r="B116" s="48" t="s">
        <v>127</v>
      </c>
      <c r="C116" s="2"/>
      <c r="D116" s="3"/>
      <c r="E116" s="52"/>
      <c r="F116" s="79"/>
    </row>
    <row r="117" spans="1:6" x14ac:dyDescent="0.25">
      <c r="A117" s="38" t="s">
        <v>128</v>
      </c>
      <c r="B117" s="34" t="s">
        <v>129</v>
      </c>
      <c r="C117" s="2">
        <v>1</v>
      </c>
      <c r="D117" s="41" t="s">
        <v>36</v>
      </c>
      <c r="E117" s="1">
        <v>11917.727476</v>
      </c>
      <c r="F117" s="2">
        <f t="shared" ref="F117:F118" si="16">ROUND(C117*E117,2)</f>
        <v>11917.73</v>
      </c>
    </row>
    <row r="118" spans="1:6" x14ac:dyDescent="0.25">
      <c r="A118" s="38" t="s">
        <v>130</v>
      </c>
      <c r="B118" s="34" t="s">
        <v>131</v>
      </c>
      <c r="C118" s="2">
        <v>1.77</v>
      </c>
      <c r="D118" s="41" t="s">
        <v>36</v>
      </c>
      <c r="E118" s="1">
        <v>22285.905442000003</v>
      </c>
      <c r="F118" s="2">
        <f t="shared" si="16"/>
        <v>39446.050000000003</v>
      </c>
    </row>
    <row r="119" spans="1:6" x14ac:dyDescent="0.25">
      <c r="A119" s="49"/>
      <c r="B119" s="34"/>
      <c r="C119" s="76"/>
      <c r="D119" s="77"/>
      <c r="E119" s="52"/>
      <c r="F119" s="78"/>
    </row>
    <row r="120" spans="1:6" x14ac:dyDescent="0.25">
      <c r="A120" s="75">
        <v>7.3</v>
      </c>
      <c r="B120" s="48" t="s">
        <v>119</v>
      </c>
      <c r="C120" s="60"/>
      <c r="D120" s="77"/>
      <c r="E120" s="52"/>
      <c r="F120" s="78"/>
    </row>
    <row r="121" spans="1:6" x14ac:dyDescent="0.25">
      <c r="A121" s="38" t="s">
        <v>132</v>
      </c>
      <c r="B121" s="34" t="s">
        <v>133</v>
      </c>
      <c r="C121" s="2">
        <v>14.83</v>
      </c>
      <c r="D121" s="3" t="s">
        <v>46</v>
      </c>
      <c r="E121" s="1">
        <v>352.98613348936027</v>
      </c>
      <c r="F121" s="2">
        <f t="shared" ref="F121:F122" si="17">ROUND(C121*E121,2)</f>
        <v>5234.78</v>
      </c>
    </row>
    <row r="122" spans="1:6" x14ac:dyDescent="0.25">
      <c r="A122" s="38" t="s">
        <v>134</v>
      </c>
      <c r="B122" s="34" t="s">
        <v>84</v>
      </c>
      <c r="C122" s="2">
        <v>26.56</v>
      </c>
      <c r="D122" s="3" t="s">
        <v>46</v>
      </c>
      <c r="E122" s="1">
        <v>72.484903065324829</v>
      </c>
      <c r="F122" s="2">
        <f t="shared" si="17"/>
        <v>1925.2</v>
      </c>
    </row>
    <row r="123" spans="1:6" x14ac:dyDescent="0.25">
      <c r="A123" s="57"/>
      <c r="B123" s="39"/>
      <c r="C123" s="60"/>
      <c r="D123" s="77"/>
      <c r="E123" s="40"/>
      <c r="F123" s="78"/>
    </row>
    <row r="124" spans="1:6" s="90" customFormat="1" x14ac:dyDescent="0.25">
      <c r="A124" s="84"/>
      <c r="B124" s="85" t="s">
        <v>135</v>
      </c>
      <c r="C124" s="86"/>
      <c r="D124" s="87"/>
      <c r="E124" s="88"/>
      <c r="F124" s="89">
        <f>SUM(F8:F123)</f>
        <v>8180067.870000002</v>
      </c>
    </row>
    <row r="125" spans="1:6" x14ac:dyDescent="0.25">
      <c r="A125" s="57"/>
      <c r="B125" s="91"/>
      <c r="C125" s="60"/>
      <c r="D125" s="77"/>
      <c r="E125" s="52"/>
      <c r="F125" s="78"/>
    </row>
    <row r="126" spans="1:6" x14ac:dyDescent="0.25">
      <c r="A126" s="92" t="s">
        <v>12</v>
      </c>
      <c r="B126" s="93" t="s">
        <v>136</v>
      </c>
      <c r="C126" s="94"/>
      <c r="D126" s="95"/>
      <c r="E126" s="96"/>
      <c r="F126" s="97"/>
    </row>
    <row r="127" spans="1:6" x14ac:dyDescent="0.25">
      <c r="A127" s="98"/>
      <c r="B127" s="93"/>
      <c r="C127" s="94"/>
      <c r="D127" s="95"/>
      <c r="E127" s="96"/>
      <c r="F127" s="97"/>
    </row>
    <row r="128" spans="1:6" x14ac:dyDescent="0.25">
      <c r="A128" s="99">
        <v>1</v>
      </c>
      <c r="B128" s="100" t="s">
        <v>137</v>
      </c>
      <c r="C128" s="101">
        <v>18.600000000000001</v>
      </c>
      <c r="D128" s="102" t="s">
        <v>7</v>
      </c>
      <c r="E128" s="1">
        <v>295.12576725241297</v>
      </c>
      <c r="F128" s="2">
        <f t="shared" ref="F128" si="18">ROUND(C128*E128,2)</f>
        <v>5489.34</v>
      </c>
    </row>
    <row r="129" spans="1:6" x14ac:dyDescent="0.25">
      <c r="A129" s="104"/>
      <c r="B129" s="36"/>
      <c r="C129" s="101"/>
      <c r="D129" s="102"/>
      <c r="E129" s="105"/>
      <c r="F129" s="103"/>
    </row>
    <row r="130" spans="1:6" ht="49.5" customHeight="1" x14ac:dyDescent="0.25">
      <c r="A130" s="99">
        <v>2</v>
      </c>
      <c r="B130" s="36" t="s">
        <v>138</v>
      </c>
      <c r="C130" s="101">
        <v>1</v>
      </c>
      <c r="D130" s="102" t="s">
        <v>4</v>
      </c>
      <c r="E130" s="1">
        <v>2124.7281582316919</v>
      </c>
      <c r="F130" s="2">
        <f t="shared" ref="F130" si="19">ROUND(C130*E130,2)</f>
        <v>2124.73</v>
      </c>
    </row>
    <row r="131" spans="1:6" x14ac:dyDescent="0.25">
      <c r="A131" s="106"/>
      <c r="B131" s="34"/>
      <c r="C131" s="27"/>
      <c r="D131" s="77"/>
      <c r="E131" s="107"/>
      <c r="F131" s="108"/>
    </row>
    <row r="132" spans="1:6" x14ac:dyDescent="0.25">
      <c r="A132" s="109">
        <v>3</v>
      </c>
      <c r="B132" s="48" t="s">
        <v>139</v>
      </c>
      <c r="C132" s="27"/>
      <c r="D132" s="77"/>
      <c r="E132" s="107"/>
      <c r="F132" s="108"/>
    </row>
    <row r="133" spans="1:6" x14ac:dyDescent="0.25">
      <c r="A133" s="110">
        <v>3.1</v>
      </c>
      <c r="B133" s="34" t="s">
        <v>140</v>
      </c>
      <c r="C133" s="27">
        <v>1.45</v>
      </c>
      <c r="D133" s="41" t="s">
        <v>36</v>
      </c>
      <c r="E133" s="1">
        <v>10418.935336</v>
      </c>
      <c r="F133" s="2">
        <f t="shared" ref="F133:F139" si="20">ROUND(C133*E133,2)</f>
        <v>15107.46</v>
      </c>
    </row>
    <row r="134" spans="1:6" x14ac:dyDescent="0.25">
      <c r="A134" s="110">
        <v>3.2</v>
      </c>
      <c r="B134" s="34" t="s">
        <v>141</v>
      </c>
      <c r="C134" s="27">
        <v>0.32</v>
      </c>
      <c r="D134" s="41" t="s">
        <v>36</v>
      </c>
      <c r="E134" s="1">
        <v>36294.828143466671</v>
      </c>
      <c r="F134" s="2">
        <f t="shared" si="20"/>
        <v>11614.35</v>
      </c>
    </row>
    <row r="135" spans="1:6" x14ac:dyDescent="0.25">
      <c r="A135" s="110">
        <v>3.3</v>
      </c>
      <c r="B135" s="34" t="s">
        <v>142</v>
      </c>
      <c r="C135" s="27">
        <v>0.18</v>
      </c>
      <c r="D135" s="41" t="s">
        <v>36</v>
      </c>
      <c r="E135" s="1">
        <v>35071.132688266669</v>
      </c>
      <c r="F135" s="2">
        <f t="shared" si="20"/>
        <v>6312.8</v>
      </c>
    </row>
    <row r="136" spans="1:6" x14ac:dyDescent="0.25">
      <c r="A136" s="110">
        <v>3.4</v>
      </c>
      <c r="B136" s="34" t="s">
        <v>143</v>
      </c>
      <c r="C136" s="27">
        <v>0.11</v>
      </c>
      <c r="D136" s="41" t="s">
        <v>36</v>
      </c>
      <c r="E136" s="1">
        <v>30659.250839644446</v>
      </c>
      <c r="F136" s="2">
        <f t="shared" si="20"/>
        <v>3372.52</v>
      </c>
    </row>
    <row r="137" spans="1:6" x14ac:dyDescent="0.25">
      <c r="A137" s="110">
        <v>3.5</v>
      </c>
      <c r="B137" s="34" t="s">
        <v>144</v>
      </c>
      <c r="C137" s="27">
        <v>0.37</v>
      </c>
      <c r="D137" s="41" t="s">
        <v>36</v>
      </c>
      <c r="E137" s="1">
        <v>28247.850972044442</v>
      </c>
      <c r="F137" s="2">
        <f t="shared" si="20"/>
        <v>10451.700000000001</v>
      </c>
    </row>
    <row r="138" spans="1:6" x14ac:dyDescent="0.25">
      <c r="A138" s="110">
        <v>3.6</v>
      </c>
      <c r="B138" s="34" t="s">
        <v>145</v>
      </c>
      <c r="C138" s="27">
        <v>0.12</v>
      </c>
      <c r="D138" s="41" t="s">
        <v>36</v>
      </c>
      <c r="E138" s="1">
        <v>32971.504861955553</v>
      </c>
      <c r="F138" s="2">
        <f t="shared" si="20"/>
        <v>3956.58</v>
      </c>
    </row>
    <row r="139" spans="1:6" x14ac:dyDescent="0.25">
      <c r="A139" s="110">
        <v>3.7</v>
      </c>
      <c r="B139" s="34" t="s">
        <v>146</v>
      </c>
      <c r="C139" s="27">
        <v>0.81</v>
      </c>
      <c r="D139" s="41" t="s">
        <v>36</v>
      </c>
      <c r="E139" s="1">
        <v>18198.3090772</v>
      </c>
      <c r="F139" s="2">
        <f t="shared" si="20"/>
        <v>14740.63</v>
      </c>
    </row>
    <row r="140" spans="1:6" x14ac:dyDescent="0.25">
      <c r="A140" s="106"/>
      <c r="B140" s="34"/>
      <c r="C140" s="27"/>
      <c r="D140" s="77"/>
      <c r="E140" s="111"/>
      <c r="F140" s="108"/>
    </row>
    <row r="141" spans="1:6" x14ac:dyDescent="0.25">
      <c r="A141" s="109">
        <v>4</v>
      </c>
      <c r="B141" s="48" t="s">
        <v>147</v>
      </c>
      <c r="C141" s="27"/>
      <c r="D141" s="77"/>
      <c r="E141" s="107"/>
      <c r="F141" s="108"/>
    </row>
    <row r="142" spans="1:6" x14ac:dyDescent="0.25">
      <c r="A142" s="110">
        <v>4.0999999999999996</v>
      </c>
      <c r="B142" s="34" t="s">
        <v>148</v>
      </c>
      <c r="C142" s="27">
        <v>4.82</v>
      </c>
      <c r="D142" s="3" t="s">
        <v>46</v>
      </c>
      <c r="E142" s="1">
        <v>1396.4232844219616</v>
      </c>
      <c r="F142" s="2">
        <f t="shared" ref="F142:F143" si="21">ROUND(C142*E142,2)</f>
        <v>6730.76</v>
      </c>
    </row>
    <row r="143" spans="1:6" x14ac:dyDescent="0.25">
      <c r="A143" s="110">
        <v>4.2</v>
      </c>
      <c r="B143" s="34" t="s">
        <v>149</v>
      </c>
      <c r="C143" s="27">
        <v>22.69</v>
      </c>
      <c r="D143" s="3" t="s">
        <v>46</v>
      </c>
      <c r="E143" s="1">
        <v>1427.4267149619616</v>
      </c>
      <c r="F143" s="2">
        <f t="shared" si="21"/>
        <v>32388.31</v>
      </c>
    </row>
    <row r="144" spans="1:6" x14ac:dyDescent="0.25">
      <c r="A144" s="110"/>
      <c r="B144" s="34"/>
      <c r="C144" s="27"/>
      <c r="D144" s="77"/>
      <c r="E144" s="111"/>
      <c r="F144" s="108"/>
    </row>
    <row r="145" spans="1:6" x14ac:dyDescent="0.25">
      <c r="A145" s="109">
        <v>5</v>
      </c>
      <c r="B145" s="48" t="s">
        <v>150</v>
      </c>
      <c r="C145" s="27"/>
      <c r="D145" s="77"/>
      <c r="E145" s="107"/>
      <c r="F145" s="108"/>
    </row>
    <row r="146" spans="1:6" x14ac:dyDescent="0.25">
      <c r="A146" s="110">
        <v>5.0999999999999996</v>
      </c>
      <c r="B146" s="34" t="s">
        <v>151</v>
      </c>
      <c r="C146" s="27">
        <v>9.77</v>
      </c>
      <c r="D146" s="3" t="s">
        <v>46</v>
      </c>
      <c r="E146" s="1">
        <v>78.133280985759185</v>
      </c>
      <c r="F146" s="2">
        <f t="shared" ref="F146:F156" si="22">ROUND(C146*E146,2)</f>
        <v>763.36</v>
      </c>
    </row>
    <row r="147" spans="1:6" x14ac:dyDescent="0.25">
      <c r="A147" s="110">
        <v>5.2</v>
      </c>
      <c r="B147" s="34" t="s">
        <v>152</v>
      </c>
      <c r="C147" s="27">
        <v>26.04</v>
      </c>
      <c r="D147" s="3" t="s">
        <v>46</v>
      </c>
      <c r="E147" s="1">
        <v>352.98613348936027</v>
      </c>
      <c r="F147" s="2">
        <f t="shared" si="22"/>
        <v>9191.76</v>
      </c>
    </row>
    <row r="148" spans="1:6" x14ac:dyDescent="0.25">
      <c r="A148" s="110">
        <v>5.3</v>
      </c>
      <c r="B148" s="34" t="s">
        <v>100</v>
      </c>
      <c r="C148" s="27">
        <v>20.94</v>
      </c>
      <c r="D148" s="3" t="s">
        <v>46</v>
      </c>
      <c r="E148" s="1">
        <v>447.91172733863186</v>
      </c>
      <c r="F148" s="2">
        <f t="shared" si="22"/>
        <v>9379.27</v>
      </c>
    </row>
    <row r="149" spans="1:6" x14ac:dyDescent="0.25">
      <c r="A149" s="110">
        <v>5.4</v>
      </c>
      <c r="B149" s="34" t="s">
        <v>153</v>
      </c>
      <c r="C149" s="27">
        <v>9.6199999999999992</v>
      </c>
      <c r="D149" s="3" t="s">
        <v>46</v>
      </c>
      <c r="E149" s="1">
        <v>613.55635525044011</v>
      </c>
      <c r="F149" s="2">
        <f t="shared" si="22"/>
        <v>5902.41</v>
      </c>
    </row>
    <row r="150" spans="1:6" x14ac:dyDescent="0.25">
      <c r="A150" s="110">
        <v>5.6</v>
      </c>
      <c r="B150" s="34" t="s">
        <v>84</v>
      </c>
      <c r="C150" s="27">
        <v>35.6</v>
      </c>
      <c r="D150" s="77" t="s">
        <v>7</v>
      </c>
      <c r="E150" s="1">
        <v>72.484903065324829</v>
      </c>
      <c r="F150" s="2">
        <f t="shared" si="22"/>
        <v>2580.46</v>
      </c>
    </row>
    <row r="151" spans="1:6" x14ac:dyDescent="0.25">
      <c r="A151" s="110">
        <v>5.7</v>
      </c>
      <c r="B151" s="34" t="s">
        <v>154</v>
      </c>
      <c r="C151" s="27">
        <v>2.02</v>
      </c>
      <c r="D151" s="77" t="s">
        <v>7</v>
      </c>
      <c r="E151" s="184">
        <v>953.61983071684563</v>
      </c>
      <c r="F151" s="2">
        <f t="shared" si="22"/>
        <v>1926.31</v>
      </c>
    </row>
    <row r="152" spans="1:6" x14ac:dyDescent="0.25">
      <c r="A152" s="110">
        <v>5.8</v>
      </c>
      <c r="B152" s="34" t="s">
        <v>155</v>
      </c>
      <c r="C152" s="27">
        <v>10.1</v>
      </c>
      <c r="D152" s="77" t="s">
        <v>7</v>
      </c>
      <c r="E152" s="1">
        <v>109.14384458856401</v>
      </c>
      <c r="F152" s="2">
        <f t="shared" si="22"/>
        <v>1102.3499999999999</v>
      </c>
    </row>
    <row r="153" spans="1:6" x14ac:dyDescent="0.25">
      <c r="A153" s="110">
        <v>5.8</v>
      </c>
      <c r="B153" s="34" t="s">
        <v>156</v>
      </c>
      <c r="C153" s="27">
        <v>6.02</v>
      </c>
      <c r="D153" s="77" t="s">
        <v>7</v>
      </c>
      <c r="E153" s="1">
        <v>215.63167816184742</v>
      </c>
      <c r="F153" s="2">
        <f t="shared" si="22"/>
        <v>1298.0999999999999</v>
      </c>
    </row>
    <row r="154" spans="1:6" x14ac:dyDescent="0.25">
      <c r="A154" s="110">
        <v>5.8</v>
      </c>
      <c r="B154" s="34" t="s">
        <v>157</v>
      </c>
      <c r="C154" s="27">
        <v>10.58</v>
      </c>
      <c r="D154" s="3" t="s">
        <v>46</v>
      </c>
      <c r="E154" s="1">
        <v>416.43</v>
      </c>
      <c r="F154" s="2">
        <f t="shared" si="22"/>
        <v>4405.83</v>
      </c>
    </row>
    <row r="155" spans="1:6" x14ac:dyDescent="0.25">
      <c r="A155" s="110">
        <v>5.8</v>
      </c>
      <c r="B155" s="34" t="s">
        <v>158</v>
      </c>
      <c r="C155" s="27">
        <v>2.84</v>
      </c>
      <c r="D155" s="3" t="s">
        <v>46</v>
      </c>
      <c r="E155" s="1">
        <v>1344.2738285677003</v>
      </c>
      <c r="F155" s="2">
        <f t="shared" si="22"/>
        <v>3817.74</v>
      </c>
    </row>
    <row r="156" spans="1:6" x14ac:dyDescent="0.25">
      <c r="A156" s="110">
        <v>5.5</v>
      </c>
      <c r="B156" s="34" t="s">
        <v>159</v>
      </c>
      <c r="C156" s="27">
        <v>47.6</v>
      </c>
      <c r="D156" s="3" t="s">
        <v>46</v>
      </c>
      <c r="E156" s="1">
        <v>268.12799999999999</v>
      </c>
      <c r="F156" s="2">
        <f t="shared" si="22"/>
        <v>12762.89</v>
      </c>
    </row>
    <row r="157" spans="1:6" x14ac:dyDescent="0.25">
      <c r="A157" s="110"/>
      <c r="B157" s="34"/>
      <c r="C157" s="27"/>
      <c r="D157" s="3"/>
      <c r="E157" s="1"/>
      <c r="F157" s="108"/>
    </row>
    <row r="158" spans="1:6" ht="25.5" x14ac:dyDescent="0.25">
      <c r="A158" s="112">
        <v>6</v>
      </c>
      <c r="B158" s="34" t="s">
        <v>160</v>
      </c>
      <c r="C158" s="27">
        <v>5.3</v>
      </c>
      <c r="D158" s="3" t="s">
        <v>46</v>
      </c>
      <c r="E158" s="1">
        <v>952.23025513333346</v>
      </c>
      <c r="F158" s="2">
        <f t="shared" ref="F158" si="23">ROUND(C158*E158,2)</f>
        <v>5046.82</v>
      </c>
    </row>
    <row r="159" spans="1:6" x14ac:dyDescent="0.25">
      <c r="A159" s="112"/>
      <c r="B159" s="34"/>
      <c r="C159" s="27"/>
      <c r="D159" s="3"/>
      <c r="E159" s="1"/>
      <c r="F159" s="108"/>
    </row>
    <row r="160" spans="1:6" x14ac:dyDescent="0.25">
      <c r="A160" s="112">
        <v>7</v>
      </c>
      <c r="B160" s="34" t="s">
        <v>161</v>
      </c>
      <c r="C160" s="27">
        <v>6.06</v>
      </c>
      <c r="D160" s="3" t="s">
        <v>46</v>
      </c>
      <c r="E160" s="1">
        <v>876.22993557712812</v>
      </c>
      <c r="F160" s="2">
        <f t="shared" ref="F160" si="24">ROUND(C160*E160,2)</f>
        <v>5309.95</v>
      </c>
    </row>
    <row r="161" spans="1:6" x14ac:dyDescent="0.25">
      <c r="A161" s="112"/>
      <c r="B161" s="34"/>
      <c r="C161" s="27"/>
      <c r="D161" s="77"/>
      <c r="E161" s="111"/>
      <c r="F161" s="108"/>
    </row>
    <row r="162" spans="1:6" x14ac:dyDescent="0.25">
      <c r="A162" s="112">
        <v>8</v>
      </c>
      <c r="B162" s="48" t="s">
        <v>162</v>
      </c>
      <c r="C162" s="27"/>
      <c r="D162" s="77"/>
      <c r="E162" s="111"/>
      <c r="F162" s="108"/>
    </row>
    <row r="163" spans="1:6" x14ac:dyDescent="0.25">
      <c r="A163" s="110">
        <v>8.1</v>
      </c>
      <c r="B163" s="34" t="s">
        <v>163</v>
      </c>
      <c r="C163" s="27">
        <v>15.2</v>
      </c>
      <c r="D163" s="77" t="s">
        <v>7</v>
      </c>
      <c r="E163" s="1">
        <v>290.27999999999997</v>
      </c>
      <c r="F163" s="2">
        <f t="shared" ref="F163:F165" si="25">ROUND(C163*E163,2)</f>
        <v>4412.26</v>
      </c>
    </row>
    <row r="164" spans="1:6" ht="25.5" x14ac:dyDescent="0.25">
      <c r="A164" s="110">
        <v>8.1999999999999993</v>
      </c>
      <c r="B164" s="34" t="s">
        <v>164</v>
      </c>
      <c r="C164" s="27">
        <v>1</v>
      </c>
      <c r="D164" s="77" t="s">
        <v>3</v>
      </c>
      <c r="E164" s="1">
        <v>9511.2356</v>
      </c>
      <c r="F164" s="2">
        <f t="shared" si="25"/>
        <v>9511.24</v>
      </c>
    </row>
    <row r="165" spans="1:6" x14ac:dyDescent="0.25">
      <c r="A165" s="110">
        <v>8.3000000000000007</v>
      </c>
      <c r="B165" s="36" t="s">
        <v>165</v>
      </c>
      <c r="C165" s="113">
        <v>1</v>
      </c>
      <c r="D165" s="77" t="s">
        <v>3</v>
      </c>
      <c r="E165" s="1">
        <v>7907.424</v>
      </c>
      <c r="F165" s="2">
        <f t="shared" si="25"/>
        <v>7907.42</v>
      </c>
    </row>
    <row r="166" spans="1:6" x14ac:dyDescent="0.25">
      <c r="A166" s="112"/>
      <c r="B166" s="34"/>
      <c r="C166" s="27"/>
      <c r="D166" s="77"/>
      <c r="E166" s="111"/>
      <c r="F166" s="108"/>
    </row>
    <row r="167" spans="1:6" x14ac:dyDescent="0.25">
      <c r="A167" s="112">
        <v>9</v>
      </c>
      <c r="B167" s="48" t="s">
        <v>166</v>
      </c>
      <c r="C167" s="27"/>
      <c r="D167" s="77"/>
      <c r="E167" s="111"/>
      <c r="F167" s="108"/>
    </row>
    <row r="168" spans="1:6" ht="25.5" x14ac:dyDescent="0.25">
      <c r="A168" s="110">
        <v>9.1</v>
      </c>
      <c r="B168" s="34" t="s">
        <v>167</v>
      </c>
      <c r="C168" s="27">
        <v>23.25</v>
      </c>
      <c r="D168" s="77" t="s">
        <v>168</v>
      </c>
      <c r="E168" s="1">
        <v>380.83936479608707</v>
      </c>
      <c r="F168" s="2">
        <f t="shared" ref="F168:F169" si="26">ROUND(C168*E168,2)</f>
        <v>8854.52</v>
      </c>
    </row>
    <row r="169" spans="1:6" x14ac:dyDescent="0.25">
      <c r="A169" s="110">
        <v>9.1999999999999993</v>
      </c>
      <c r="B169" s="36" t="s">
        <v>169</v>
      </c>
      <c r="C169" s="113">
        <v>1</v>
      </c>
      <c r="D169" s="77" t="s">
        <v>3</v>
      </c>
      <c r="E169" s="1">
        <v>8750</v>
      </c>
      <c r="F169" s="2">
        <f t="shared" si="26"/>
        <v>8750</v>
      </c>
    </row>
    <row r="170" spans="1:6" x14ac:dyDescent="0.25">
      <c r="A170" s="106"/>
      <c r="B170" s="34"/>
      <c r="C170" s="114"/>
      <c r="D170" s="114"/>
      <c r="E170" s="107"/>
      <c r="F170" s="108"/>
    </row>
    <row r="171" spans="1:6" x14ac:dyDescent="0.25">
      <c r="A171" s="112">
        <v>10</v>
      </c>
      <c r="B171" s="48" t="s">
        <v>170</v>
      </c>
      <c r="C171" s="114"/>
      <c r="D171" s="114"/>
      <c r="E171" s="107"/>
      <c r="F171" s="108"/>
    </row>
    <row r="172" spans="1:6" x14ac:dyDescent="0.25">
      <c r="A172" s="115">
        <v>10.1</v>
      </c>
      <c r="B172" s="36" t="s">
        <v>171</v>
      </c>
      <c r="C172" s="113">
        <v>1</v>
      </c>
      <c r="D172" s="77" t="s">
        <v>3</v>
      </c>
      <c r="E172" s="1">
        <v>2360</v>
      </c>
      <c r="F172" s="2">
        <f t="shared" ref="F172:F183" si="27">ROUND(C172*E172,2)</f>
        <v>2360</v>
      </c>
    </row>
    <row r="173" spans="1:6" x14ac:dyDescent="0.25">
      <c r="A173" s="115">
        <v>10.199999999999999</v>
      </c>
      <c r="B173" s="36" t="s">
        <v>172</v>
      </c>
      <c r="C173" s="113">
        <v>1</v>
      </c>
      <c r="D173" s="77" t="s">
        <v>3</v>
      </c>
      <c r="E173" s="1">
        <v>4720</v>
      </c>
      <c r="F173" s="2">
        <f t="shared" si="27"/>
        <v>4720</v>
      </c>
    </row>
    <row r="174" spans="1:6" x14ac:dyDescent="0.25">
      <c r="A174" s="115">
        <v>10.3</v>
      </c>
      <c r="B174" s="36" t="s">
        <v>173</v>
      </c>
      <c r="C174" s="113">
        <v>1</v>
      </c>
      <c r="D174" s="77" t="s">
        <v>3</v>
      </c>
      <c r="E174" s="1">
        <v>2285.3186799999999</v>
      </c>
      <c r="F174" s="2">
        <f t="shared" si="27"/>
        <v>2285.3200000000002</v>
      </c>
    </row>
    <row r="175" spans="1:6" x14ac:dyDescent="0.25">
      <c r="A175" s="115">
        <v>10.4</v>
      </c>
      <c r="B175" s="36" t="s">
        <v>174</v>
      </c>
      <c r="C175" s="113">
        <v>1</v>
      </c>
      <c r="D175" s="77" t="s">
        <v>3</v>
      </c>
      <c r="E175" s="1">
        <v>1121</v>
      </c>
      <c r="F175" s="2">
        <f t="shared" si="27"/>
        <v>1121</v>
      </c>
    </row>
    <row r="176" spans="1:6" x14ac:dyDescent="0.25">
      <c r="A176" s="115">
        <v>10.5</v>
      </c>
      <c r="B176" s="36" t="s">
        <v>175</v>
      </c>
      <c r="C176" s="113">
        <v>1</v>
      </c>
      <c r="D176" s="77" t="s">
        <v>3</v>
      </c>
      <c r="E176" s="1">
        <v>2001.1120000000001</v>
      </c>
      <c r="F176" s="2">
        <f t="shared" si="27"/>
        <v>2001.11</v>
      </c>
    </row>
    <row r="177" spans="1:6" x14ac:dyDescent="0.25">
      <c r="A177" s="115">
        <v>10.6</v>
      </c>
      <c r="B177" s="36" t="s">
        <v>176</v>
      </c>
      <c r="C177" s="113">
        <v>1</v>
      </c>
      <c r="D177" s="77" t="s">
        <v>3</v>
      </c>
      <c r="E177" s="1">
        <v>1100.96288</v>
      </c>
      <c r="F177" s="2">
        <f t="shared" si="27"/>
        <v>1100.96</v>
      </c>
    </row>
    <row r="178" spans="1:6" x14ac:dyDescent="0.25">
      <c r="A178" s="115">
        <v>10.7</v>
      </c>
      <c r="B178" s="36" t="s">
        <v>177</v>
      </c>
      <c r="C178" s="113">
        <v>2</v>
      </c>
      <c r="D178" s="77" t="s">
        <v>3</v>
      </c>
      <c r="E178" s="1">
        <v>3925.9447265632939</v>
      </c>
      <c r="F178" s="2">
        <f t="shared" si="27"/>
        <v>7851.89</v>
      </c>
    </row>
    <row r="179" spans="1:6" x14ac:dyDescent="0.25">
      <c r="A179" s="115">
        <v>10.8</v>
      </c>
      <c r="B179" s="36" t="s">
        <v>178</v>
      </c>
      <c r="C179" s="113">
        <v>1</v>
      </c>
      <c r="D179" s="77" t="s">
        <v>3</v>
      </c>
      <c r="E179" s="1">
        <v>57824.322528788485</v>
      </c>
      <c r="F179" s="2">
        <f t="shared" si="27"/>
        <v>57824.32</v>
      </c>
    </row>
    <row r="180" spans="1:6" x14ac:dyDescent="0.25">
      <c r="A180" s="115">
        <v>10.9</v>
      </c>
      <c r="B180" s="36" t="s">
        <v>179</v>
      </c>
      <c r="C180" s="113">
        <v>1</v>
      </c>
      <c r="D180" s="77" t="s">
        <v>3</v>
      </c>
      <c r="E180" s="1">
        <v>5310</v>
      </c>
      <c r="F180" s="2">
        <f t="shared" si="27"/>
        <v>5310</v>
      </c>
    </row>
    <row r="181" spans="1:6" x14ac:dyDescent="0.25">
      <c r="A181" s="37">
        <v>10.1</v>
      </c>
      <c r="B181" s="36" t="s">
        <v>180</v>
      </c>
      <c r="C181" s="113">
        <v>1</v>
      </c>
      <c r="D181" s="77" t="s">
        <v>3</v>
      </c>
      <c r="E181" s="1">
        <v>708</v>
      </c>
      <c r="F181" s="2">
        <f t="shared" si="27"/>
        <v>708</v>
      </c>
    </row>
    <row r="182" spans="1:6" x14ac:dyDescent="0.25">
      <c r="A182" s="37">
        <v>10.11</v>
      </c>
      <c r="B182" s="36" t="s">
        <v>181</v>
      </c>
      <c r="C182" s="113">
        <v>1</v>
      </c>
      <c r="D182" s="26" t="s">
        <v>4</v>
      </c>
      <c r="E182" s="1">
        <v>14160</v>
      </c>
      <c r="F182" s="2">
        <f t="shared" si="27"/>
        <v>14160</v>
      </c>
    </row>
    <row r="183" spans="1:6" x14ac:dyDescent="0.25">
      <c r="A183" s="37">
        <v>10.119999999999999</v>
      </c>
      <c r="B183" s="36" t="s">
        <v>182</v>
      </c>
      <c r="C183" s="113">
        <v>1</v>
      </c>
      <c r="D183" s="26" t="s">
        <v>4</v>
      </c>
      <c r="E183" s="1">
        <v>5000</v>
      </c>
      <c r="F183" s="2">
        <f t="shared" si="27"/>
        <v>5000</v>
      </c>
    </row>
    <row r="184" spans="1:6" x14ac:dyDescent="0.25">
      <c r="A184" s="37"/>
      <c r="B184" s="36"/>
      <c r="C184" s="113"/>
      <c r="D184" s="26"/>
      <c r="E184" s="107"/>
      <c r="F184" s="27"/>
    </row>
    <row r="185" spans="1:6" x14ac:dyDescent="0.25">
      <c r="A185" s="112">
        <v>11</v>
      </c>
      <c r="B185" s="48" t="s">
        <v>183</v>
      </c>
      <c r="C185" s="116"/>
      <c r="D185" s="77"/>
      <c r="E185" s="107"/>
      <c r="F185" s="108"/>
    </row>
    <row r="186" spans="1:6" x14ac:dyDescent="0.25">
      <c r="A186" s="110">
        <v>11.1</v>
      </c>
      <c r="B186" s="34" t="s">
        <v>184</v>
      </c>
      <c r="C186" s="116">
        <v>1</v>
      </c>
      <c r="D186" s="77" t="s">
        <v>3</v>
      </c>
      <c r="E186" s="1">
        <v>8596</v>
      </c>
      <c r="F186" s="2">
        <f t="shared" ref="F186:F189" si="28">ROUND(C186*E186,2)</f>
        <v>8596</v>
      </c>
    </row>
    <row r="187" spans="1:6" x14ac:dyDescent="0.25">
      <c r="A187" s="110">
        <v>11.2</v>
      </c>
      <c r="B187" s="34" t="s">
        <v>185</v>
      </c>
      <c r="C187" s="116">
        <v>6</v>
      </c>
      <c r="D187" s="77" t="s">
        <v>3</v>
      </c>
      <c r="E187" s="1">
        <v>1067.231</v>
      </c>
      <c r="F187" s="2">
        <f t="shared" si="28"/>
        <v>6403.39</v>
      </c>
    </row>
    <row r="188" spans="1:6" x14ac:dyDescent="0.25">
      <c r="A188" s="110">
        <v>11.3</v>
      </c>
      <c r="B188" s="34" t="s">
        <v>186</v>
      </c>
      <c r="C188" s="116">
        <v>3</v>
      </c>
      <c r="D188" s="77" t="s">
        <v>3</v>
      </c>
      <c r="E188" s="1">
        <v>1230.779</v>
      </c>
      <c r="F188" s="2">
        <f t="shared" si="28"/>
        <v>3692.34</v>
      </c>
    </row>
    <row r="189" spans="1:6" x14ac:dyDescent="0.25">
      <c r="A189" s="110">
        <v>11.4</v>
      </c>
      <c r="B189" s="34" t="s">
        <v>187</v>
      </c>
      <c r="C189" s="116">
        <v>3</v>
      </c>
      <c r="D189" s="77" t="s">
        <v>3</v>
      </c>
      <c r="E189" s="1">
        <v>1050.7110000000002</v>
      </c>
      <c r="F189" s="2">
        <f t="shared" si="28"/>
        <v>3152.13</v>
      </c>
    </row>
    <row r="190" spans="1:6" x14ac:dyDescent="0.25">
      <c r="A190" s="110"/>
      <c r="B190" s="34"/>
      <c r="C190" s="116"/>
      <c r="D190" s="77"/>
      <c r="E190" s="111"/>
      <c r="F190" s="108"/>
    </row>
    <row r="191" spans="1:6" x14ac:dyDescent="0.25">
      <c r="A191" s="33">
        <v>12</v>
      </c>
      <c r="B191" s="34" t="s">
        <v>188</v>
      </c>
      <c r="C191" s="2">
        <v>1</v>
      </c>
      <c r="D191" s="3" t="s">
        <v>4</v>
      </c>
      <c r="E191" s="1">
        <v>11556.178276363637</v>
      </c>
      <c r="F191" s="2">
        <f t="shared" ref="F191" si="29">ROUND(C191*E191,2)</f>
        <v>11556.18</v>
      </c>
    </row>
    <row r="192" spans="1:6" x14ac:dyDescent="0.25">
      <c r="A192" s="110"/>
      <c r="B192" s="34"/>
      <c r="C192" s="116"/>
      <c r="D192" s="77"/>
      <c r="E192" s="117"/>
      <c r="F192" s="108"/>
    </row>
    <row r="193" spans="1:6" s="90" customFormat="1" x14ac:dyDescent="0.25">
      <c r="A193" s="84"/>
      <c r="B193" s="85" t="s">
        <v>189</v>
      </c>
      <c r="C193" s="86"/>
      <c r="D193" s="87"/>
      <c r="E193" s="88"/>
      <c r="F193" s="89">
        <f>SUM(F125:F192)</f>
        <v>353054.51</v>
      </c>
    </row>
    <row r="194" spans="1:6" x14ac:dyDescent="0.25">
      <c r="A194" s="110"/>
      <c r="B194" s="34"/>
      <c r="C194" s="116"/>
      <c r="D194" s="77"/>
      <c r="E194" s="117"/>
      <c r="F194" s="108"/>
    </row>
    <row r="195" spans="1:6" x14ac:dyDescent="0.25">
      <c r="A195" s="118" t="s">
        <v>190</v>
      </c>
      <c r="B195" s="48" t="s">
        <v>191</v>
      </c>
      <c r="C195" s="119"/>
      <c r="D195" s="120"/>
      <c r="E195" s="121"/>
      <c r="F195" s="121"/>
    </row>
    <row r="196" spans="1:6" x14ac:dyDescent="0.25">
      <c r="A196" s="118"/>
      <c r="B196" s="48"/>
      <c r="C196" s="119"/>
      <c r="D196" s="120"/>
      <c r="E196" s="121"/>
      <c r="F196" s="121"/>
    </row>
    <row r="197" spans="1:6" x14ac:dyDescent="0.25">
      <c r="A197" s="122">
        <v>1</v>
      </c>
      <c r="B197" s="48" t="s">
        <v>0</v>
      </c>
      <c r="C197" s="119"/>
      <c r="D197" s="120"/>
      <c r="E197" s="121"/>
      <c r="F197" s="121"/>
    </row>
    <row r="198" spans="1:6" x14ac:dyDescent="0.25">
      <c r="A198" s="123">
        <v>1.1000000000000001</v>
      </c>
      <c r="B198" s="34" t="s">
        <v>192</v>
      </c>
      <c r="C198" s="119">
        <v>483</v>
      </c>
      <c r="D198" s="120" t="s">
        <v>7</v>
      </c>
      <c r="E198" s="1">
        <v>295.12576725241297</v>
      </c>
      <c r="F198" s="2">
        <f>C198*E198</f>
        <v>142545.74558291546</v>
      </c>
    </row>
    <row r="199" spans="1:6" x14ac:dyDescent="0.25">
      <c r="A199" s="122"/>
      <c r="B199" s="48"/>
      <c r="C199" s="119"/>
      <c r="D199" s="120"/>
      <c r="E199" s="121"/>
      <c r="F199" s="121"/>
    </row>
    <row r="200" spans="1:6" x14ac:dyDescent="0.25">
      <c r="A200" s="122">
        <v>2</v>
      </c>
      <c r="B200" s="48" t="s">
        <v>1</v>
      </c>
      <c r="C200" s="25"/>
      <c r="D200" s="41"/>
      <c r="E200" s="125"/>
      <c r="F200" s="124"/>
    </row>
    <row r="201" spans="1:6" x14ac:dyDescent="0.25">
      <c r="A201" s="126">
        <v>2.1</v>
      </c>
      <c r="B201" s="34" t="s">
        <v>249</v>
      </c>
      <c r="C201" s="25">
        <v>195.77</v>
      </c>
      <c r="D201" s="41" t="s">
        <v>36</v>
      </c>
      <c r="E201" s="1">
        <v>463.61538461538464</v>
      </c>
      <c r="F201" s="2">
        <f t="shared" ref="F201:F203" si="30">ROUND(C201*E201,2)</f>
        <v>90761.98</v>
      </c>
    </row>
    <row r="202" spans="1:6" x14ac:dyDescent="0.25">
      <c r="A202" s="126">
        <v>2.2000000000000002</v>
      </c>
      <c r="B202" s="34" t="s">
        <v>250</v>
      </c>
      <c r="C202" s="25">
        <v>96.88</v>
      </c>
      <c r="D202" s="41" t="s">
        <v>36</v>
      </c>
      <c r="E202" s="1">
        <v>79.034246575342465</v>
      </c>
      <c r="F202" s="2">
        <f t="shared" si="30"/>
        <v>7656.84</v>
      </c>
    </row>
    <row r="203" spans="1:6" x14ac:dyDescent="0.25">
      <c r="A203" s="126">
        <v>2.2999999999999998</v>
      </c>
      <c r="B203" s="34" t="s">
        <v>251</v>
      </c>
      <c r="C203" s="25">
        <v>128.56</v>
      </c>
      <c r="D203" s="41" t="s">
        <v>36</v>
      </c>
      <c r="E203" s="1">
        <v>282.46608510638293</v>
      </c>
      <c r="F203" s="2">
        <f t="shared" si="30"/>
        <v>36313.839999999997</v>
      </c>
    </row>
    <row r="204" spans="1:6" x14ac:dyDescent="0.25">
      <c r="A204" s="126"/>
      <c r="B204" s="34"/>
      <c r="C204" s="25"/>
      <c r="D204" s="41"/>
      <c r="E204" s="125"/>
      <c r="F204" s="124"/>
    </row>
    <row r="205" spans="1:6" x14ac:dyDescent="0.25">
      <c r="A205" s="122">
        <v>3</v>
      </c>
      <c r="B205" s="48" t="s">
        <v>193</v>
      </c>
      <c r="C205" s="25"/>
      <c r="D205" s="41"/>
      <c r="E205" s="125"/>
      <c r="F205" s="124"/>
    </row>
    <row r="206" spans="1:6" x14ac:dyDescent="0.25">
      <c r="A206" s="126">
        <v>3.1</v>
      </c>
      <c r="B206" s="34" t="s">
        <v>194</v>
      </c>
      <c r="C206" s="25">
        <v>45.32</v>
      </c>
      <c r="D206" s="41" t="s">
        <v>36</v>
      </c>
      <c r="E206" s="184">
        <v>10127.8774416</v>
      </c>
      <c r="F206" s="2">
        <f t="shared" ref="F206:F211" si="31">ROUND(C206*E206,2)</f>
        <v>458995.41</v>
      </c>
    </row>
    <row r="207" spans="1:6" ht="27" x14ac:dyDescent="0.25">
      <c r="A207" s="126">
        <v>3.2</v>
      </c>
      <c r="B207" s="34" t="s">
        <v>195</v>
      </c>
      <c r="C207" s="25">
        <v>11.28</v>
      </c>
      <c r="D207" s="41" t="s">
        <v>36</v>
      </c>
      <c r="E207" s="184">
        <v>14482.7936204</v>
      </c>
      <c r="F207" s="2">
        <f t="shared" si="31"/>
        <v>163365.91</v>
      </c>
    </row>
    <row r="208" spans="1:6" ht="27" x14ac:dyDescent="0.25">
      <c r="A208" s="126">
        <v>3.3</v>
      </c>
      <c r="B208" s="34" t="s">
        <v>196</v>
      </c>
      <c r="C208" s="25">
        <v>17.41</v>
      </c>
      <c r="D208" s="41" t="s">
        <v>36</v>
      </c>
      <c r="E208" s="1">
        <v>38380.402356799998</v>
      </c>
      <c r="F208" s="2">
        <f t="shared" si="31"/>
        <v>668202.81000000006</v>
      </c>
    </row>
    <row r="209" spans="1:6" ht="27" x14ac:dyDescent="0.25">
      <c r="A209" s="126">
        <v>3.4</v>
      </c>
      <c r="B209" s="34" t="s">
        <v>197</v>
      </c>
      <c r="C209" s="25">
        <v>13.55</v>
      </c>
      <c r="D209" s="41" t="s">
        <v>36</v>
      </c>
      <c r="E209" s="1">
        <v>34292.16140426667</v>
      </c>
      <c r="F209" s="2">
        <f>C209*E209</f>
        <v>464658.78702781338</v>
      </c>
    </row>
    <row r="210" spans="1:6" ht="27" x14ac:dyDescent="0.25">
      <c r="A210" s="126">
        <v>3.5</v>
      </c>
      <c r="B210" s="34" t="s">
        <v>198</v>
      </c>
      <c r="C210" s="25">
        <v>19.16</v>
      </c>
      <c r="D210" s="41" t="s">
        <v>36</v>
      </c>
      <c r="E210" s="1">
        <v>29057.434441999998</v>
      </c>
      <c r="F210" s="2">
        <f t="shared" si="31"/>
        <v>556740.43999999994</v>
      </c>
    </row>
    <row r="211" spans="1:6" ht="27" x14ac:dyDescent="0.25">
      <c r="A211" s="126">
        <v>3.6</v>
      </c>
      <c r="B211" s="34" t="s">
        <v>199</v>
      </c>
      <c r="C211" s="27">
        <v>1.32</v>
      </c>
      <c r="D211" s="41" t="s">
        <v>36</v>
      </c>
      <c r="E211" s="1">
        <v>28828.6565276</v>
      </c>
      <c r="F211" s="2">
        <f t="shared" si="31"/>
        <v>38053.83</v>
      </c>
    </row>
    <row r="212" spans="1:6" x14ac:dyDescent="0.25">
      <c r="A212" s="126"/>
      <c r="B212" s="34"/>
      <c r="C212" s="25"/>
      <c r="D212" s="41"/>
      <c r="E212" s="125"/>
      <c r="F212" s="124"/>
    </row>
    <row r="213" spans="1:6" x14ac:dyDescent="0.25">
      <c r="A213" s="122">
        <v>4</v>
      </c>
      <c r="B213" s="48" t="s">
        <v>200</v>
      </c>
      <c r="C213" s="25"/>
      <c r="D213" s="41"/>
      <c r="E213" s="125"/>
      <c r="F213" s="124"/>
    </row>
    <row r="214" spans="1:6" x14ac:dyDescent="0.25">
      <c r="A214" s="126">
        <v>4.0999999999999996</v>
      </c>
      <c r="B214" s="34" t="s">
        <v>201</v>
      </c>
      <c r="C214" s="25">
        <v>1174.68</v>
      </c>
      <c r="D214" s="3" t="s">
        <v>46</v>
      </c>
      <c r="E214" s="1">
        <v>1480.9867149619615</v>
      </c>
      <c r="F214" s="2">
        <f t="shared" ref="F214:F215" si="32">ROUND(C214*E214,2)</f>
        <v>1739685.47</v>
      </c>
    </row>
    <row r="215" spans="1:6" x14ac:dyDescent="0.25">
      <c r="A215" s="126">
        <v>4.2</v>
      </c>
      <c r="B215" s="34" t="s">
        <v>202</v>
      </c>
      <c r="C215" s="25">
        <v>180.72</v>
      </c>
      <c r="D215" s="3" t="s">
        <v>46</v>
      </c>
      <c r="E215" s="1">
        <v>1396.4232844219616</v>
      </c>
      <c r="F215" s="2">
        <f t="shared" si="32"/>
        <v>252361.62</v>
      </c>
    </row>
    <row r="216" spans="1:6" x14ac:dyDescent="0.25">
      <c r="A216" s="126"/>
      <c r="B216" s="34"/>
      <c r="C216" s="25"/>
      <c r="D216" s="41"/>
      <c r="E216" s="125"/>
      <c r="F216" s="124"/>
    </row>
    <row r="217" spans="1:6" x14ac:dyDescent="0.25">
      <c r="A217" s="122">
        <v>5</v>
      </c>
      <c r="B217" s="48" t="s">
        <v>150</v>
      </c>
      <c r="C217" s="25"/>
      <c r="D217" s="41"/>
      <c r="E217" s="125"/>
      <c r="F217" s="124"/>
    </row>
    <row r="218" spans="1:6" x14ac:dyDescent="0.25">
      <c r="A218" s="126">
        <v>5.0999999999999996</v>
      </c>
      <c r="B218" s="34" t="s">
        <v>151</v>
      </c>
      <c r="C218" s="25">
        <v>488.15</v>
      </c>
      <c r="D218" s="3" t="s">
        <v>46</v>
      </c>
      <c r="E218" s="1">
        <v>78.133280985759185</v>
      </c>
      <c r="F218" s="2">
        <f t="shared" ref="F218:F220" si="33">ROUND(C218*E218,2)</f>
        <v>38140.76</v>
      </c>
    </row>
    <row r="219" spans="1:6" x14ac:dyDescent="0.25">
      <c r="A219" s="126">
        <v>5.2</v>
      </c>
      <c r="B219" s="34" t="s">
        <v>203</v>
      </c>
      <c r="C219" s="25">
        <v>488.15</v>
      </c>
      <c r="D219" s="3" t="s">
        <v>46</v>
      </c>
      <c r="E219" s="1">
        <v>447.91172733863186</v>
      </c>
      <c r="F219" s="2">
        <f>C219*E219</f>
        <v>218648.10970035315</v>
      </c>
    </row>
    <row r="220" spans="1:6" x14ac:dyDescent="0.25">
      <c r="A220" s="126">
        <v>5.3</v>
      </c>
      <c r="B220" s="34" t="s">
        <v>84</v>
      </c>
      <c r="C220" s="25">
        <v>2851.4</v>
      </c>
      <c r="D220" s="41" t="s">
        <v>7</v>
      </c>
      <c r="E220" s="1">
        <v>72.484903065324829</v>
      </c>
      <c r="F220" s="2">
        <f>C220*E220</f>
        <v>206683.45260046722</v>
      </c>
    </row>
    <row r="221" spans="1:6" x14ac:dyDescent="0.25">
      <c r="A221" s="127"/>
      <c r="B221" s="48"/>
      <c r="C221" s="25"/>
      <c r="D221" s="41"/>
      <c r="E221" s="125"/>
      <c r="F221" s="124"/>
    </row>
    <row r="222" spans="1:6" x14ac:dyDescent="0.25">
      <c r="A222" s="122">
        <v>6</v>
      </c>
      <c r="B222" s="48" t="s">
        <v>9</v>
      </c>
      <c r="C222" s="25"/>
      <c r="D222" s="41"/>
      <c r="E222" s="125"/>
      <c r="F222" s="124"/>
    </row>
    <row r="223" spans="1:6" x14ac:dyDescent="0.25">
      <c r="A223" s="126">
        <v>6.1</v>
      </c>
      <c r="B223" s="34" t="s">
        <v>204</v>
      </c>
      <c r="C223" s="25">
        <v>488.15</v>
      </c>
      <c r="D223" s="3" t="s">
        <v>46</v>
      </c>
      <c r="E223" s="1">
        <v>137.232</v>
      </c>
      <c r="F223" s="2">
        <f t="shared" ref="F223:F224" si="34">ROUND(C223*E223,2)</f>
        <v>66989.8</v>
      </c>
    </row>
    <row r="224" spans="1:6" x14ac:dyDescent="0.25">
      <c r="A224" s="126">
        <v>6.2</v>
      </c>
      <c r="B224" s="34" t="s">
        <v>205</v>
      </c>
      <c r="C224" s="25">
        <v>488.15</v>
      </c>
      <c r="D224" s="3" t="s">
        <v>46</v>
      </c>
      <c r="E224" s="1">
        <v>142.89600000000002</v>
      </c>
      <c r="F224" s="2">
        <f t="shared" si="34"/>
        <v>69754.679999999993</v>
      </c>
    </row>
    <row r="225" spans="1:6" x14ac:dyDescent="0.25">
      <c r="A225" s="126"/>
      <c r="B225" s="34"/>
      <c r="C225" s="25"/>
      <c r="D225" s="41"/>
      <c r="E225" s="125"/>
      <c r="F225" s="124"/>
    </row>
    <row r="226" spans="1:6" ht="25.5" x14ac:dyDescent="0.25">
      <c r="A226" s="122">
        <v>7</v>
      </c>
      <c r="B226" s="34" t="s">
        <v>206</v>
      </c>
      <c r="C226" s="25">
        <v>479</v>
      </c>
      <c r="D226" s="41" t="s">
        <v>7</v>
      </c>
      <c r="E226" s="1">
        <v>23.41488</v>
      </c>
      <c r="F226" s="2">
        <f t="shared" ref="F226" si="35">ROUND(C226*E226,2)</f>
        <v>11215.73</v>
      </c>
    </row>
    <row r="227" spans="1:6" x14ac:dyDescent="0.25">
      <c r="A227" s="122"/>
      <c r="B227" s="34"/>
      <c r="C227" s="25"/>
      <c r="D227" s="41"/>
      <c r="E227" s="125"/>
      <c r="F227" s="124"/>
    </row>
    <row r="228" spans="1:6" ht="25.5" x14ac:dyDescent="0.25">
      <c r="A228" s="122">
        <v>8</v>
      </c>
      <c r="B228" s="34" t="s">
        <v>207</v>
      </c>
      <c r="C228" s="25">
        <v>41.6</v>
      </c>
      <c r="D228" s="41" t="s">
        <v>7</v>
      </c>
      <c r="E228" s="1">
        <v>791.57999999999993</v>
      </c>
      <c r="F228" s="2">
        <f t="shared" ref="F228" si="36">ROUND(C228*E228,2)</f>
        <v>32929.730000000003</v>
      </c>
    </row>
    <row r="229" spans="1:6" x14ac:dyDescent="0.25">
      <c r="A229" s="122"/>
      <c r="B229" s="34"/>
      <c r="C229" s="25"/>
      <c r="D229" s="41"/>
      <c r="E229" s="125"/>
      <c r="F229" s="124"/>
    </row>
    <row r="230" spans="1:6" x14ac:dyDescent="0.25">
      <c r="A230" s="122">
        <v>9</v>
      </c>
      <c r="B230" s="34" t="s">
        <v>208</v>
      </c>
      <c r="C230" s="25">
        <v>64</v>
      </c>
      <c r="D230" s="77" t="s">
        <v>3</v>
      </c>
      <c r="E230" s="1">
        <v>1451.0666666666668</v>
      </c>
      <c r="F230" s="2">
        <f t="shared" ref="F230" si="37">ROUND(C230*E230,2)</f>
        <v>92868.27</v>
      </c>
    </row>
    <row r="231" spans="1:6" x14ac:dyDescent="0.25">
      <c r="A231" s="126"/>
      <c r="B231" s="34"/>
      <c r="C231" s="25"/>
      <c r="D231" s="41"/>
      <c r="E231" s="125"/>
      <c r="F231" s="124"/>
    </row>
    <row r="232" spans="1:6" x14ac:dyDescent="0.25">
      <c r="A232" s="122">
        <v>10</v>
      </c>
      <c r="B232" s="34" t="s">
        <v>209</v>
      </c>
      <c r="C232" s="27">
        <v>1</v>
      </c>
      <c r="D232" s="77" t="s">
        <v>3</v>
      </c>
      <c r="E232" s="1">
        <v>11245.180292688001</v>
      </c>
      <c r="F232" s="2">
        <f>ROUND(C232*E232,2)</f>
        <v>11245.18</v>
      </c>
    </row>
    <row r="233" spans="1:6" s="90" customFormat="1" x14ac:dyDescent="0.25">
      <c r="A233" s="84"/>
      <c r="B233" s="85" t="s">
        <v>210</v>
      </c>
      <c r="C233" s="86"/>
      <c r="D233" s="87"/>
      <c r="E233" s="88"/>
      <c r="F233" s="89">
        <f>SUM(F194:F232)</f>
        <v>5367818.3949115481</v>
      </c>
    </row>
    <row r="234" spans="1:6" x14ac:dyDescent="0.25">
      <c r="A234" s="57"/>
      <c r="B234" s="34"/>
      <c r="C234" s="60"/>
      <c r="D234" s="77"/>
      <c r="E234" s="52"/>
      <c r="F234" s="78"/>
    </row>
    <row r="235" spans="1:6" x14ac:dyDescent="0.25">
      <c r="A235" s="92"/>
      <c r="B235" s="91"/>
      <c r="C235" s="94"/>
      <c r="D235" s="95"/>
      <c r="E235" s="96"/>
      <c r="F235" s="128"/>
    </row>
    <row r="236" spans="1:6" x14ac:dyDescent="0.25">
      <c r="A236" s="28" t="s">
        <v>211</v>
      </c>
      <c r="B236" s="48" t="s">
        <v>212</v>
      </c>
      <c r="C236" s="60"/>
      <c r="D236" s="77"/>
      <c r="E236" s="52"/>
      <c r="F236" s="78"/>
    </row>
    <row r="237" spans="1:6" ht="38.25" x14ac:dyDescent="0.25">
      <c r="A237" s="35">
        <v>1</v>
      </c>
      <c r="B237" s="36" t="s">
        <v>213</v>
      </c>
      <c r="C237" s="37">
        <v>1</v>
      </c>
      <c r="D237" s="30" t="s">
        <v>4</v>
      </c>
      <c r="E237" s="1">
        <v>13709.3</v>
      </c>
      <c r="F237" s="2">
        <f t="shared" ref="F237:F238" si="38">ROUND(C237*E237,2)</f>
        <v>13709.3</v>
      </c>
    </row>
    <row r="238" spans="1:6" ht="25.5" x14ac:dyDescent="0.25">
      <c r="A238" s="35">
        <v>2</v>
      </c>
      <c r="B238" s="34" t="s">
        <v>214</v>
      </c>
      <c r="C238" s="37">
        <v>900</v>
      </c>
      <c r="D238" s="3" t="s">
        <v>46</v>
      </c>
      <c r="E238" s="1">
        <v>53.312799999999996</v>
      </c>
      <c r="F238" s="2">
        <f t="shared" si="38"/>
        <v>47981.52</v>
      </c>
    </row>
    <row r="239" spans="1:6" s="90" customFormat="1" x14ac:dyDescent="0.25">
      <c r="A239" s="84"/>
      <c r="B239" s="85" t="s">
        <v>215</v>
      </c>
      <c r="C239" s="86"/>
      <c r="D239" s="87"/>
      <c r="E239" s="88"/>
      <c r="F239" s="89">
        <f>SUM(F234:F238)</f>
        <v>61690.819999999992</v>
      </c>
    </row>
    <row r="240" spans="1:6" x14ac:dyDescent="0.25">
      <c r="A240" s="129"/>
      <c r="B240" s="130"/>
      <c r="C240" s="131"/>
      <c r="D240" s="132"/>
      <c r="E240" s="81"/>
      <c r="F240" s="133"/>
    </row>
    <row r="241" spans="1:6" x14ac:dyDescent="0.25">
      <c r="A241" s="57"/>
      <c r="B241" s="34"/>
      <c r="C241" s="60"/>
      <c r="D241" s="77"/>
      <c r="E241" s="52"/>
      <c r="F241" s="78"/>
    </row>
    <row r="242" spans="1:6" x14ac:dyDescent="0.25">
      <c r="A242" s="134" t="s">
        <v>216</v>
      </c>
      <c r="B242" s="48" t="s">
        <v>217</v>
      </c>
      <c r="C242" s="2"/>
      <c r="D242" s="3"/>
      <c r="E242" s="52"/>
      <c r="F242" s="2"/>
    </row>
    <row r="243" spans="1:6" x14ac:dyDescent="0.25">
      <c r="A243" s="135">
        <v>1</v>
      </c>
      <c r="B243" s="48" t="s">
        <v>218</v>
      </c>
      <c r="C243" s="136"/>
      <c r="D243" s="137"/>
      <c r="E243" s="138"/>
      <c r="F243" s="139"/>
    </row>
    <row r="244" spans="1:6" x14ac:dyDescent="0.25">
      <c r="A244" s="38">
        <v>1.1000000000000001</v>
      </c>
      <c r="B244" s="34" t="s">
        <v>219</v>
      </c>
      <c r="C244" s="2">
        <v>405</v>
      </c>
      <c r="D244" s="3" t="s">
        <v>46</v>
      </c>
      <c r="E244" s="1">
        <v>39.085727800000001</v>
      </c>
      <c r="F244" s="2">
        <f t="shared" ref="F244:F251" si="39">ROUND(C244*E244,2)</f>
        <v>15829.72</v>
      </c>
    </row>
    <row r="245" spans="1:6" x14ac:dyDescent="0.25">
      <c r="A245" s="38">
        <v>1.2000000000000002</v>
      </c>
      <c r="B245" s="34" t="s">
        <v>220</v>
      </c>
      <c r="C245" s="2">
        <v>405</v>
      </c>
      <c r="D245" s="3" t="s">
        <v>46</v>
      </c>
      <c r="E245" s="1">
        <v>30.135000000000002</v>
      </c>
      <c r="F245" s="2">
        <f t="shared" si="39"/>
        <v>12204.68</v>
      </c>
    </row>
    <row r="246" spans="1:6" x14ac:dyDescent="0.25">
      <c r="A246" s="38">
        <v>1.3000000000000003</v>
      </c>
      <c r="B246" s="34" t="s">
        <v>221</v>
      </c>
      <c r="C246" s="2">
        <v>97.2</v>
      </c>
      <c r="D246" s="3" t="s">
        <v>50</v>
      </c>
      <c r="E246" s="1">
        <v>407.71</v>
      </c>
      <c r="F246" s="2">
        <f t="shared" si="39"/>
        <v>39629.410000000003</v>
      </c>
    </row>
    <row r="247" spans="1:6" x14ac:dyDescent="0.25">
      <c r="A247" s="38">
        <v>1.4000000000000004</v>
      </c>
      <c r="B247" s="34" t="s">
        <v>222</v>
      </c>
      <c r="C247" s="2">
        <v>97.2</v>
      </c>
      <c r="D247" s="3" t="s">
        <v>48</v>
      </c>
      <c r="E247" s="1">
        <v>52.371389999999998</v>
      </c>
      <c r="F247" s="2">
        <f t="shared" si="39"/>
        <v>5090.5</v>
      </c>
    </row>
    <row r="248" spans="1:6" x14ac:dyDescent="0.25">
      <c r="A248" s="38">
        <v>1.5000000000000004</v>
      </c>
      <c r="B248" s="34" t="s">
        <v>223</v>
      </c>
      <c r="C248" s="2">
        <v>92.34</v>
      </c>
      <c r="D248" s="3" t="s">
        <v>52</v>
      </c>
      <c r="E248" s="1">
        <v>68.267927272727277</v>
      </c>
      <c r="F248" s="2">
        <f t="shared" si="39"/>
        <v>6303.86</v>
      </c>
    </row>
    <row r="249" spans="1:6" x14ac:dyDescent="0.25">
      <c r="A249" s="38">
        <v>1.6000000000000005</v>
      </c>
      <c r="B249" s="34" t="s">
        <v>224</v>
      </c>
      <c r="C249" s="2">
        <v>405</v>
      </c>
      <c r="D249" s="3" t="s">
        <v>46</v>
      </c>
      <c r="E249" s="1">
        <v>145.31245874999999</v>
      </c>
      <c r="F249" s="2">
        <f t="shared" si="39"/>
        <v>58851.55</v>
      </c>
    </row>
    <row r="250" spans="1:6" ht="25.5" x14ac:dyDescent="0.25">
      <c r="A250" s="38">
        <v>1.7000000000000006</v>
      </c>
      <c r="B250" s="34" t="s">
        <v>225</v>
      </c>
      <c r="C250" s="2">
        <v>105.3</v>
      </c>
      <c r="D250" s="3" t="s">
        <v>50</v>
      </c>
      <c r="E250" s="1">
        <v>129.21578181818182</v>
      </c>
      <c r="F250" s="2">
        <f t="shared" si="39"/>
        <v>13606.42</v>
      </c>
    </row>
    <row r="251" spans="1:6" x14ac:dyDescent="0.25">
      <c r="A251" s="38">
        <v>1.8000000000000007</v>
      </c>
      <c r="B251" s="34" t="s">
        <v>226</v>
      </c>
      <c r="C251" s="2">
        <v>180</v>
      </c>
      <c r="D251" s="3" t="s">
        <v>7</v>
      </c>
      <c r="E251" s="1">
        <v>38.19193580487805</v>
      </c>
      <c r="F251" s="2">
        <f t="shared" si="39"/>
        <v>6874.55</v>
      </c>
    </row>
    <row r="252" spans="1:6" s="90" customFormat="1" x14ac:dyDescent="0.25">
      <c r="A252" s="84"/>
      <c r="B252" s="85" t="s">
        <v>227</v>
      </c>
      <c r="C252" s="86"/>
      <c r="D252" s="87"/>
      <c r="E252" s="88"/>
      <c r="F252" s="89">
        <f>SUM(F240:F251)</f>
        <v>158390.69</v>
      </c>
    </row>
    <row r="253" spans="1:6" x14ac:dyDescent="0.25">
      <c r="A253" s="38"/>
      <c r="B253" s="34"/>
      <c r="C253" s="2"/>
      <c r="D253" s="3"/>
      <c r="E253" s="40"/>
      <c r="F253" s="2"/>
    </row>
    <row r="254" spans="1:6" x14ac:dyDescent="0.25">
      <c r="A254" s="140" t="s">
        <v>8</v>
      </c>
      <c r="B254" s="48" t="s">
        <v>228</v>
      </c>
      <c r="C254" s="27"/>
      <c r="D254" s="51"/>
      <c r="E254" s="52"/>
      <c r="F254" s="27"/>
    </row>
    <row r="255" spans="1:6" ht="51" x14ac:dyDescent="0.25">
      <c r="A255" s="141">
        <v>1</v>
      </c>
      <c r="B255" s="72" t="s">
        <v>229</v>
      </c>
      <c r="C255" s="27">
        <v>1</v>
      </c>
      <c r="D255" s="51" t="s">
        <v>3</v>
      </c>
      <c r="E255" s="1">
        <v>30356.6743510382</v>
      </c>
      <c r="F255" s="2">
        <f t="shared" ref="F255:F256" si="40">ROUND(C255*E255,2)</f>
        <v>30356.67</v>
      </c>
    </row>
    <row r="256" spans="1:6" ht="25.5" x14ac:dyDescent="0.25">
      <c r="A256" s="141">
        <v>2</v>
      </c>
      <c r="B256" s="72" t="s">
        <v>230</v>
      </c>
      <c r="C256" s="52"/>
      <c r="D256" s="51" t="s">
        <v>231</v>
      </c>
      <c r="E256" s="1">
        <v>55198.253379499998</v>
      </c>
      <c r="F256" s="2">
        <f t="shared" si="40"/>
        <v>0</v>
      </c>
    </row>
    <row r="257" spans="1:6" x14ac:dyDescent="0.25">
      <c r="A257" s="141"/>
      <c r="B257" s="72"/>
      <c r="C257" s="52"/>
      <c r="D257" s="51"/>
      <c r="E257" s="52"/>
      <c r="F257" s="27"/>
    </row>
    <row r="258" spans="1:6" x14ac:dyDescent="0.25">
      <c r="A258" s="142">
        <v>3</v>
      </c>
      <c r="B258" s="72" t="s">
        <v>232</v>
      </c>
      <c r="C258" s="143">
        <v>2</v>
      </c>
      <c r="D258" s="144" t="s">
        <v>3</v>
      </c>
      <c r="E258" s="1">
        <v>2950</v>
      </c>
      <c r="F258" s="2">
        <f t="shared" ref="F258" si="41">ROUND(C258*E258,2)</f>
        <v>5900</v>
      </c>
    </row>
    <row r="259" spans="1:6" s="90" customFormat="1" x14ac:dyDescent="0.25">
      <c r="A259" s="84"/>
      <c r="B259" s="85" t="s">
        <v>233</v>
      </c>
      <c r="C259" s="86"/>
      <c r="D259" s="87"/>
      <c r="E259" s="88"/>
      <c r="F259" s="89">
        <f>SUM(F253:F258)</f>
        <v>36256.67</v>
      </c>
    </row>
    <row r="260" spans="1:6" x14ac:dyDescent="0.25">
      <c r="A260" s="57"/>
      <c r="B260" s="34"/>
      <c r="C260" s="145"/>
      <c r="D260" s="41"/>
      <c r="E260" s="27"/>
      <c r="F260" s="146"/>
    </row>
    <row r="261" spans="1:6" s="153" customFormat="1" x14ac:dyDescent="0.25">
      <c r="A261" s="147"/>
      <c r="B261" s="148" t="s">
        <v>248</v>
      </c>
      <c r="C261" s="149"/>
      <c r="D261" s="150"/>
      <c r="E261" s="151"/>
      <c r="F261" s="152">
        <f>F124+F193+F233+F239+F252+F259</f>
        <v>14157278.954911551</v>
      </c>
    </row>
    <row r="262" spans="1:6" x14ac:dyDescent="0.25">
      <c r="A262" s="154"/>
      <c r="B262" s="42"/>
      <c r="C262" s="25"/>
      <c r="D262" s="26"/>
      <c r="E262" s="27"/>
      <c r="F262" s="155"/>
    </row>
    <row r="263" spans="1:6" x14ac:dyDescent="0.25">
      <c r="A263" s="154"/>
      <c r="B263" s="156" t="s">
        <v>234</v>
      </c>
      <c r="C263" s="25"/>
      <c r="D263" s="26"/>
      <c r="E263" s="27"/>
      <c r="F263" s="155"/>
    </row>
    <row r="264" spans="1:6" x14ac:dyDescent="0.25">
      <c r="A264" s="154"/>
      <c r="B264" s="157" t="s">
        <v>235</v>
      </c>
      <c r="C264" s="158">
        <v>0.1</v>
      </c>
      <c r="D264" s="159"/>
      <c r="E264" s="27"/>
      <c r="F264" s="25">
        <f>ROUND($F$261*C264,0)</f>
        <v>1415728</v>
      </c>
    </row>
    <row r="265" spans="1:6" x14ac:dyDescent="0.25">
      <c r="A265" s="154"/>
      <c r="B265" s="157" t="s">
        <v>10</v>
      </c>
      <c r="C265" s="158">
        <v>0.03</v>
      </c>
      <c r="D265" s="159"/>
      <c r="E265" s="27"/>
      <c r="F265" s="25">
        <f t="shared" ref="F265:F270" si="42">ROUND($F$261*C265,0)</f>
        <v>424718</v>
      </c>
    </row>
    <row r="266" spans="1:6" x14ac:dyDescent="0.25">
      <c r="A266" s="154"/>
      <c r="B266" s="157" t="s">
        <v>236</v>
      </c>
      <c r="C266" s="158">
        <v>0.04</v>
      </c>
      <c r="D266" s="159"/>
      <c r="E266" s="27"/>
      <c r="F266" s="25">
        <f t="shared" si="42"/>
        <v>566291</v>
      </c>
    </row>
    <row r="267" spans="1:6" x14ac:dyDescent="0.25">
      <c r="A267" s="154"/>
      <c r="B267" s="157" t="s">
        <v>237</v>
      </c>
      <c r="C267" s="158">
        <v>0.04</v>
      </c>
      <c r="D267" s="159"/>
      <c r="E267" s="27"/>
      <c r="F267" s="25">
        <f t="shared" si="42"/>
        <v>566291</v>
      </c>
    </row>
    <row r="268" spans="1:6" x14ac:dyDescent="0.25">
      <c r="A268" s="154"/>
      <c r="B268" s="157" t="s">
        <v>238</v>
      </c>
      <c r="C268" s="158">
        <v>0.05</v>
      </c>
      <c r="D268" s="159"/>
      <c r="E268" s="27"/>
      <c r="F268" s="25">
        <f t="shared" si="42"/>
        <v>707864</v>
      </c>
    </row>
    <row r="269" spans="1:6" x14ac:dyDescent="0.25">
      <c r="A269" s="154"/>
      <c r="B269" s="157" t="s">
        <v>239</v>
      </c>
      <c r="C269" s="158">
        <v>0.05</v>
      </c>
      <c r="D269" s="159"/>
      <c r="E269" s="27"/>
      <c r="F269" s="25">
        <f t="shared" si="42"/>
        <v>707864</v>
      </c>
    </row>
    <row r="270" spans="1:6" x14ac:dyDescent="0.25">
      <c r="A270" s="160"/>
      <c r="B270" s="157" t="s">
        <v>240</v>
      </c>
      <c r="C270" s="161">
        <v>0.1</v>
      </c>
      <c r="D270" s="159"/>
      <c r="E270" s="27"/>
      <c r="F270" s="25">
        <f t="shared" si="42"/>
        <v>1415728</v>
      </c>
    </row>
    <row r="271" spans="1:6" x14ac:dyDescent="0.25">
      <c r="A271" s="160"/>
      <c r="B271" s="157" t="s">
        <v>241</v>
      </c>
      <c r="C271" s="158">
        <v>1.4999999999999999E-2</v>
      </c>
      <c r="D271" s="162"/>
      <c r="E271" s="27"/>
      <c r="F271" s="25">
        <f>ROUND($F$270*C271,0)</f>
        <v>21236</v>
      </c>
    </row>
    <row r="272" spans="1:6" x14ac:dyDescent="0.25">
      <c r="A272" s="163"/>
      <c r="B272" s="164" t="s">
        <v>242</v>
      </c>
      <c r="C272" s="158">
        <v>0.18</v>
      </c>
      <c r="D272" s="51"/>
      <c r="E272" s="27"/>
      <c r="F272" s="25">
        <f>ROUND($F$264*C272,2)</f>
        <v>254831.04</v>
      </c>
    </row>
    <row r="273" spans="1:21" x14ac:dyDescent="0.25">
      <c r="A273" s="160"/>
      <c r="B273" s="157" t="s">
        <v>243</v>
      </c>
      <c r="C273" s="158">
        <v>0.01</v>
      </c>
      <c r="D273" s="159"/>
      <c r="E273" s="27"/>
      <c r="F273" s="25">
        <f>ROUND($F$261*C273,0)</f>
        <v>141573</v>
      </c>
    </row>
    <row r="274" spans="1:21" x14ac:dyDescent="0.25">
      <c r="A274" s="160"/>
      <c r="B274" s="157" t="s">
        <v>244</v>
      </c>
      <c r="C274" s="158">
        <v>1E-3</v>
      </c>
      <c r="D274" s="159"/>
      <c r="E274" s="27"/>
      <c r="F274" s="25">
        <f>ROUND($F$261*C274,0)</f>
        <v>14157</v>
      </c>
    </row>
    <row r="275" spans="1:21" x14ac:dyDescent="0.25">
      <c r="A275" s="160"/>
      <c r="B275" s="157" t="s">
        <v>245</v>
      </c>
      <c r="C275" s="158">
        <v>0.05</v>
      </c>
      <c r="D275" s="159"/>
      <c r="E275" s="27"/>
      <c r="F275" s="25">
        <f>ROUND($F$261*C275,0)</f>
        <v>707864</v>
      </c>
    </row>
    <row r="276" spans="1:21" x14ac:dyDescent="0.25">
      <c r="A276" s="165"/>
      <c r="B276" s="166" t="s">
        <v>246</v>
      </c>
      <c r="C276" s="167"/>
      <c r="D276" s="168"/>
      <c r="E276" s="169"/>
      <c r="F276" s="170">
        <f>SUM(F264:F275)</f>
        <v>6944145.04</v>
      </c>
    </row>
    <row r="277" spans="1:21" x14ac:dyDescent="0.25">
      <c r="A277" s="160"/>
      <c r="B277" s="171"/>
      <c r="C277" s="172"/>
      <c r="D277" s="162"/>
      <c r="E277" s="27"/>
      <c r="F277" s="25"/>
    </row>
    <row r="278" spans="1:21" x14ac:dyDescent="0.25">
      <c r="A278" s="173"/>
      <c r="B278" s="174" t="s">
        <v>247</v>
      </c>
      <c r="C278" s="175"/>
      <c r="D278" s="176"/>
      <c r="E278" s="177"/>
      <c r="F278" s="152">
        <f>F261+F276</f>
        <v>21101423.994911551</v>
      </c>
      <c r="U278" s="189">
        <v>21101423.989999998</v>
      </c>
    </row>
    <row r="279" spans="1:21" x14ac:dyDescent="0.25">
      <c r="A279" s="6"/>
      <c r="B279" s="6"/>
      <c r="C279" s="6"/>
      <c r="D279" s="6"/>
      <c r="E279" s="6"/>
      <c r="F279" s="6"/>
      <c r="U279" s="188">
        <f>F278-U278</f>
        <v>4.9115531146526337E-3</v>
      </c>
    </row>
    <row r="280" spans="1:21" x14ac:dyDescent="0.25">
      <c r="A280" s="6"/>
      <c r="B280" s="6"/>
      <c r="C280" s="6"/>
      <c r="D280" s="6"/>
      <c r="E280" s="6"/>
      <c r="F280" s="6"/>
    </row>
    <row r="281" spans="1:21" x14ac:dyDescent="0.25">
      <c r="A281" s="6"/>
      <c r="B281" s="6"/>
      <c r="C281" s="6"/>
      <c r="D281" s="6"/>
      <c r="E281" s="6"/>
      <c r="F281" s="6"/>
    </row>
    <row r="282" spans="1:21" x14ac:dyDescent="0.25">
      <c r="A282" s="6"/>
      <c r="B282" s="180" t="s">
        <v>252</v>
      </c>
      <c r="C282" s="181"/>
      <c r="D282" s="180" t="s">
        <v>253</v>
      </c>
      <c r="E282" s="182"/>
      <c r="F282" s="6"/>
    </row>
    <row r="283" spans="1:21" x14ac:dyDescent="0.25">
      <c r="A283" s="6"/>
      <c r="B283" s="6"/>
      <c r="C283" s="6"/>
      <c r="D283" s="6"/>
      <c r="E283" s="6"/>
      <c r="F283" s="6"/>
    </row>
    <row r="284" spans="1:21" x14ac:dyDescent="0.25">
      <c r="A284" s="6"/>
      <c r="B284" s="6"/>
      <c r="C284" s="6"/>
      <c r="D284" s="6"/>
      <c r="E284" s="6"/>
      <c r="F284" s="6"/>
    </row>
    <row r="285" spans="1:21" x14ac:dyDescent="0.25">
      <c r="A285" s="6"/>
      <c r="B285" s="182"/>
      <c r="C285" s="181"/>
      <c r="D285" s="182"/>
      <c r="E285" s="182"/>
      <c r="F285" s="6"/>
    </row>
    <row r="286" spans="1:21" x14ac:dyDescent="0.25">
      <c r="A286" s="6"/>
      <c r="B286" s="182"/>
      <c r="C286" s="181"/>
      <c r="D286" s="182"/>
      <c r="E286" s="182"/>
      <c r="F286" s="6"/>
    </row>
    <row r="287" spans="1:21" x14ac:dyDescent="0.25">
      <c r="A287" s="6"/>
      <c r="B287" s="182"/>
      <c r="C287" s="181"/>
      <c r="D287" s="182"/>
      <c r="E287" s="182"/>
      <c r="F287" s="6"/>
    </row>
    <row r="288" spans="1:21" x14ac:dyDescent="0.25">
      <c r="A288" s="6"/>
      <c r="B288" s="182"/>
      <c r="C288" s="181"/>
      <c r="D288" s="182"/>
      <c r="E288" s="182"/>
      <c r="F288" s="6"/>
    </row>
    <row r="289" spans="1:6" x14ac:dyDescent="0.25">
      <c r="A289" s="6"/>
      <c r="B289" s="183" t="s">
        <v>254</v>
      </c>
      <c r="C289" s="181"/>
      <c r="D289" s="183" t="s">
        <v>255</v>
      </c>
      <c r="E289" s="182"/>
      <c r="F289" s="6"/>
    </row>
    <row r="290" spans="1:6" x14ac:dyDescent="0.25">
      <c r="A290" s="6"/>
      <c r="B290" s="182" t="s">
        <v>256</v>
      </c>
      <c r="C290" s="181"/>
      <c r="D290" s="182" t="s">
        <v>257</v>
      </c>
      <c r="E290" s="182"/>
      <c r="F290" s="6"/>
    </row>
  </sheetData>
  <printOptions horizontalCentered="1"/>
  <pageMargins left="0.31496062992125984" right="0.31496062992125984" top="0.74803149606299213" bottom="0.74803149606299213" header="0.31496062992125984" footer="0.31496062992125984"/>
  <pageSetup scale="90" fitToHeight="0" orientation="portrait" r:id="rId1"/>
  <headerFooter>
    <oddHeader>&amp;L&amp;G</oddHeader>
  </headerFooter>
  <rowBreaks count="7" manualBreakCount="7">
    <brk id="35" max="5" man="1"/>
    <brk id="71" max="5" man="1"/>
    <brk id="107" max="5" man="1"/>
    <brk id="143" max="5" man="1"/>
    <brk id="182" max="5" man="1"/>
    <brk id="220" max="15" man="1"/>
    <brk id="255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Company>CORAAVEGA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CATASTRO-SIG</dc:creator>
  <cp:lastModifiedBy>Iván Terrero Terrero</cp:lastModifiedBy>
  <cp:lastPrinted>2023-01-24T21:10:38Z</cp:lastPrinted>
  <dcterms:created xsi:type="dcterms:W3CDTF">2013-09-17T15:02:32Z</dcterms:created>
  <dcterms:modified xsi:type="dcterms:W3CDTF">2023-01-27T14:10:08Z</dcterms:modified>
</cp:coreProperties>
</file>